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<sst xmlns="http://schemas.openxmlformats.org/spreadsheetml/2006/main" count="109" uniqueCount="71">
  <si>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</si>
  <si>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</si>
  <si>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</si>
  <si>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</si>
  <si>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</si>
  <si>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</si>
  <si>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</si>
  <si>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</si>
  <si>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</si>
  <si>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</si>
  <si>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</si>
  <si>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</si>
  <si>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</si>
  <si>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</si>
  <si>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</si>
  <si>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</si>
  <si>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</si>
  <si>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</si>
  <si>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</si>
  <si>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</si>
  <si>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</si>
  <si>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</si>
  <si>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</si>
  <si>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</si>
  <si>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</si>
  <si>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</si>
  <si>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</si>
  <si>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</si>
  <si>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</si>
  <si>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</si>
  <si>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</si>
  <si>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</si>
  <si>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</si>
  <si>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</si>
  <si>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</si>
  <si>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</si>
  <si>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</si>
  <si>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</si>
  <si>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</si>
  <si>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</si>
  <si>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</si>
  <si>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</si>
  <si>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</si>
  <si>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</si>
  <si>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</si>
  <si>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</si>
  <si>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</si>
  <si>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</si>
  <si>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</si>
  <si>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</si>
  <si>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</si>
  <si>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</si>
  <si>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</si>
  <si>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</si>
  <si>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</si>
  <si>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</si>
  <si>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</si>
  <si>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</si>
  <si>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</si>
  <si>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</si>
  <si>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</si>
  <si>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</si>
  <si>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</si>
  <si>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</si>
  <si>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август 2021</t>
  </si>
  <si>
    <t>сентябрь 2021 в % к</t>
  </si>
  <si>
    <t>сентябрю 2020</t>
  </si>
  <si>
    <t>августу 2021</t>
  </si>
  <si>
    <t>сентябрь 2021</t>
  </si>
  <si>
    <t>сентябрь 2020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</si>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</sst>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0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2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1" sqref="T41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65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69</v>
      </c>
      <c r="S5" s="21" t="s">
        <v>64</v>
      </c>
      <c r="T5" s="21" t="s">
        <v>68</v>
      </c>
      <c r="U5" s="24" t="s">
        <v>67</v>
      </c>
      <c r="V5" s="24" t="s">
        <v>66</v>
      </c>
    </row>
    <row r="6" spans="1:22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95.29</v>
      </c>
      <c r="S6" s="30">
        <v>95.6</v>
      </c>
      <c r="T6" s="30">
        <v>97.53569444444443</v>
      </c>
      <c r="U6" s="20">
        <f>T6/S6*100</f>
        <v>102.0247849837285</v>
      </c>
      <c r="V6" s="20">
        <f>T6/R6*100</f>
        <v>102.35669476801807</v>
      </c>
    </row>
    <row r="7" spans="1:22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33.4</v>
      </c>
      <c r="S7" s="30">
        <v>28.99</v>
      </c>
      <c r="T7" s="30">
        <v>28.177</v>
      </c>
      <c r="U7" s="20">
        <f aca="true" t="shared" si="0" ref="U7:U47">T7/S7*100</f>
        <v>97.19558468437393</v>
      </c>
      <c r="V7" s="20">
        <f aca="true" t="shared" si="1" ref="V7:V45">T7/R7*100</f>
        <v>84.3622754491018</v>
      </c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62.44</v>
      </c>
      <c r="S8" s="30">
        <v>53.83</v>
      </c>
      <c r="T8" s="30">
        <v>53.834722222222226</v>
      </c>
      <c r="U8" s="20">
        <f t="shared" si="0"/>
        <v>100.00877247301176</v>
      </c>
      <c r="V8" s="20">
        <f t="shared" si="1"/>
        <v>86.21832514769736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84.05</v>
      </c>
      <c r="S9" s="30">
        <v>82.17</v>
      </c>
      <c r="T9" s="30">
        <v>79.37938888888888</v>
      </c>
      <c r="U9" s="20">
        <f t="shared" si="0"/>
        <v>96.60385650345489</v>
      </c>
      <c r="V9" s="20">
        <f t="shared" si="1"/>
        <v>94.44305638178334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48.04</v>
      </c>
      <c r="S10" s="30">
        <v>43.13</v>
      </c>
      <c r="T10" s="30">
        <v>44.576388888888886</v>
      </c>
      <c r="U10" s="20">
        <f t="shared" si="0"/>
        <v>103.35355643146042</v>
      </c>
      <c r="V10" s="20">
        <f t="shared" si="1"/>
        <v>92.790151725414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40.34</v>
      </c>
      <c r="S11" s="30">
        <v>50.04</v>
      </c>
      <c r="T11" s="30">
        <v>44.7723611111111</v>
      </c>
      <c r="U11" s="20">
        <f t="shared" si="0"/>
        <v>89.4731437072564</v>
      </c>
      <c r="V11" s="20">
        <f t="shared" si="1"/>
        <v>110.98750895168838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37.38</v>
      </c>
      <c r="S12" s="30">
        <v>43.3</v>
      </c>
      <c r="T12" s="30">
        <v>46.148849206349205</v>
      </c>
      <c r="U12" s="20">
        <f t="shared" si="0"/>
        <v>106.5793284211298</v>
      </c>
      <c r="V12" s="20">
        <f t="shared" si="1"/>
        <v>123.45866561356127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75.69</v>
      </c>
      <c r="S13" s="31">
        <v>87.78</v>
      </c>
      <c r="T13" s="31">
        <v>91.46232114467409</v>
      </c>
      <c r="U13" s="20">
        <f t="shared" si="0"/>
        <v>104.19494320423112</v>
      </c>
      <c r="V13" s="20">
        <f t="shared" si="1"/>
        <v>120.83805145286577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46.35</v>
      </c>
      <c r="S14" s="31">
        <v>46.05</v>
      </c>
      <c r="T14" s="31">
        <v>48.616410256410255</v>
      </c>
      <c r="U14" s="20">
        <f t="shared" si="0"/>
        <v>105.57309501934908</v>
      </c>
      <c r="V14" s="20">
        <f t="shared" si="1"/>
        <v>104.8897740159876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80.92</v>
      </c>
      <c r="S15" s="30">
        <v>51.34</v>
      </c>
      <c r="T15" s="30">
        <v>53.63555555555556</v>
      </c>
      <c r="U15" s="20">
        <f t="shared" si="0"/>
        <v>104.4712807860451</v>
      </c>
      <c r="V15" s="20">
        <f t="shared" si="1"/>
        <v>66.28219915417148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21.38</v>
      </c>
      <c r="S16" s="30">
        <v>33.29</v>
      </c>
      <c r="T16" s="30">
        <v>29.593999999999994</v>
      </c>
      <c r="U16" s="20">
        <f t="shared" si="0"/>
        <v>88.89756683688795</v>
      </c>
      <c r="V16" s="20">
        <f t="shared" si="1"/>
        <v>138.41908325537884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62.57</v>
      </c>
      <c r="S17" s="30">
        <f>(41.43+95.86)/2</f>
        <v>68.645</v>
      </c>
      <c r="T17" s="30">
        <v>77.42</v>
      </c>
      <c r="U17" s="20">
        <f t="shared" si="0"/>
        <v>112.78315973486781</v>
      </c>
      <c r="V17" s="20">
        <f t="shared" si="1"/>
        <v>123.73341857120026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92.97</v>
      </c>
      <c r="S18" s="30">
        <f>(75.99+134.15)/2</f>
        <v>105.07</v>
      </c>
      <c r="T18" s="30">
        <v>100.27</v>
      </c>
      <c r="U18" s="20">
        <f t="shared" si="0"/>
        <v>95.43161701722661</v>
      </c>
      <c r="V18" s="20">
        <f t="shared" si="1"/>
        <v>107.85199526729052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91.67</v>
      </c>
      <c r="S19" s="30">
        <f>(62.99+89.99)/2</f>
        <v>76.49</v>
      </c>
      <c r="T19" s="30">
        <v>85.79</v>
      </c>
      <c r="U19" s="20">
        <f t="shared" si="0"/>
        <v>112.15845208523992</v>
      </c>
      <c r="V19" s="20">
        <f t="shared" si="1"/>
        <v>93.58568779317116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30.33</v>
      </c>
      <c r="S20" s="30">
        <v>47.99</v>
      </c>
      <c r="T20" s="30">
        <v>37.094</v>
      </c>
      <c r="U20" s="20">
        <f t="shared" si="0"/>
        <v>77.29526984788497</v>
      </c>
      <c r="V20" s="20">
        <f t="shared" si="1"/>
        <v>122.30135179690076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27.79</v>
      </c>
      <c r="S21" s="30">
        <v>40.99</v>
      </c>
      <c r="T21" s="30">
        <v>28.793999999999993</v>
      </c>
      <c r="U21" s="20">
        <f t="shared" si="0"/>
        <v>70.24640156135641</v>
      </c>
      <c r="V21" s="20">
        <f t="shared" si="1"/>
        <v>103.61281036344006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22.17</v>
      </c>
      <c r="S22" s="30">
        <v>29.03</v>
      </c>
      <c r="T22" s="30">
        <v>28.393999999999995</v>
      </c>
      <c r="U22" s="20">
        <f t="shared" si="0"/>
        <v>97.80916293489491</v>
      </c>
      <c r="V22" s="20">
        <f t="shared" si="1"/>
        <v>128.0739738385205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81.93</v>
      </c>
      <c r="S23" s="30">
        <v>70.59</v>
      </c>
      <c r="T23" s="30">
        <v>70.394</v>
      </c>
      <c r="U23" s="20">
        <f t="shared" si="0"/>
        <v>99.72234027482646</v>
      </c>
      <c r="V23" s="20">
        <f t="shared" si="1"/>
        <v>85.91968753814231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119.39</v>
      </c>
      <c r="S24" s="30">
        <v>111.79</v>
      </c>
      <c r="T24" s="30">
        <v>106.59400000000001</v>
      </c>
      <c r="U24" s="20">
        <f t="shared" si="0"/>
        <v>95.3519992843725</v>
      </c>
      <c r="V24" s="20">
        <f t="shared" si="1"/>
        <v>89.28218443755759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88.81</v>
      </c>
      <c r="S25" s="30">
        <v>156.96</v>
      </c>
      <c r="T25" s="30">
        <v>100.894</v>
      </c>
      <c r="U25" s="20">
        <f t="shared" si="0"/>
        <v>64.28007135575943</v>
      </c>
      <c r="V25" s="20">
        <f t="shared" si="1"/>
        <v>113.60657583605449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59.09</v>
      </c>
      <c r="S26" s="30">
        <v>62.19</v>
      </c>
      <c r="T26" s="30">
        <v>62.99400000000001</v>
      </c>
      <c r="U26" s="20">
        <f t="shared" si="0"/>
        <v>101.29281234925232</v>
      </c>
      <c r="V26" s="20">
        <f t="shared" si="1"/>
        <v>106.60687087493655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38.54</v>
      </c>
      <c r="S27" s="30">
        <v>50.22</v>
      </c>
      <c r="T27" s="30">
        <v>50.61622222222222</v>
      </c>
      <c r="U27" s="20">
        <f t="shared" si="0"/>
        <v>100.78897296340546</v>
      </c>
      <c r="V27" s="20">
        <f t="shared" si="1"/>
        <v>131.33425589575046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214.52</v>
      </c>
      <c r="S28" s="30">
        <v>188.15</v>
      </c>
      <c r="T28" s="30">
        <v>180.15</v>
      </c>
      <c r="U28" s="20">
        <f t="shared" si="0"/>
        <v>95.74807334573478</v>
      </c>
      <c r="V28" s="20">
        <f t="shared" si="1"/>
        <v>83.97818385232146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125.17</v>
      </c>
      <c r="S29" s="30">
        <v>107.15</v>
      </c>
      <c r="T29" s="30">
        <v>106.01366666666668</v>
      </c>
      <c r="U29" s="20">
        <f t="shared" si="0"/>
        <v>98.93949292269404</v>
      </c>
      <c r="V29" s="20">
        <f t="shared" si="1"/>
        <v>84.69574711725387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30">
        <v>350</v>
      </c>
      <c r="T30" s="30">
        <v>380</v>
      </c>
      <c r="U30" s="20">
        <f t="shared" si="0"/>
        <v>108.57142857142857</v>
      </c>
      <c r="V30" s="20">
        <f t="shared" si="1"/>
        <v>102.7027027027027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30">
        <v>280</v>
      </c>
      <c r="T31" s="30">
        <v>300</v>
      </c>
      <c r="U31" s="20">
        <f t="shared" si="0"/>
        <v>107.14285714285714</v>
      </c>
      <c r="V31" s="20">
        <f t="shared" si="1"/>
        <v>100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115.56</v>
      </c>
      <c r="S32" s="30">
        <v>158.07</v>
      </c>
      <c r="T32" s="30">
        <v>161.954</v>
      </c>
      <c r="U32" s="20">
        <f t="shared" si="0"/>
        <v>102.45713924210793</v>
      </c>
      <c r="V32" s="20">
        <f t="shared" si="1"/>
        <v>140.147109726549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160.95</v>
      </c>
      <c r="S33" s="30">
        <v>152.99</v>
      </c>
      <c r="T33" s="30">
        <v>172.07049999999998</v>
      </c>
      <c r="U33" s="20">
        <f t="shared" si="0"/>
        <v>112.47173017844301</v>
      </c>
      <c r="V33" s="20">
        <f t="shared" si="1"/>
        <v>106.90928859894377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169.32</v>
      </c>
      <c r="S34" s="30">
        <v>177.43</v>
      </c>
      <c r="T34" s="30">
        <v>196.5010769230769</v>
      </c>
      <c r="U34" s="20">
        <f t="shared" si="0"/>
        <v>110.74850753710021</v>
      </c>
      <c r="V34" s="20">
        <f t="shared" si="1"/>
        <v>116.05308110269131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46.48</v>
      </c>
      <c r="S35" s="30">
        <v>48.36</v>
      </c>
      <c r="T35" s="30">
        <v>50.79</v>
      </c>
      <c r="U35" s="20">
        <f t="shared" si="0"/>
        <v>105.02481389578165</v>
      </c>
      <c r="V35" s="20">
        <f t="shared" si="1"/>
        <v>109.27280550774528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59.02</v>
      </c>
      <c r="S36" s="30">
        <v>62.9</v>
      </c>
      <c r="T36" s="30">
        <v>68.864</v>
      </c>
      <c r="U36" s="20">
        <f t="shared" si="0"/>
        <v>109.4817170111288</v>
      </c>
      <c r="V36" s="20">
        <f t="shared" si="1"/>
        <v>116.67909183327684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191.98</v>
      </c>
      <c r="S37" s="30">
        <v>220.12</v>
      </c>
      <c r="T37" s="30">
        <v>208.51753753753755</v>
      </c>
      <c r="U37" s="20">
        <f t="shared" si="0"/>
        <v>94.72902850151624</v>
      </c>
      <c r="V37" s="20">
        <f t="shared" si="1"/>
        <v>108.61419811310427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520.97</v>
      </c>
      <c r="S38" s="30">
        <v>535.13</v>
      </c>
      <c r="T38" s="30">
        <v>526.8945751633987</v>
      </c>
      <c r="U38" s="20">
        <f t="shared" si="0"/>
        <v>98.46104220720174</v>
      </c>
      <c r="V38" s="20">
        <f t="shared" si="1"/>
        <v>101.13722002483803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224.64</v>
      </c>
      <c r="S39" s="30">
        <v>221.08</v>
      </c>
      <c r="T39" s="30">
        <v>228.44</v>
      </c>
      <c r="U39" s="20">
        <f t="shared" si="0"/>
        <v>103.32911163379772</v>
      </c>
      <c r="V39" s="20">
        <f t="shared" si="1"/>
        <v>101.69159544159545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384.94</v>
      </c>
      <c r="S40" s="30">
        <v>418.86</v>
      </c>
      <c r="T40" s="30">
        <v>393.938</v>
      </c>
      <c r="U40" s="20">
        <f t="shared" si="0"/>
        <v>94.05004058635343</v>
      </c>
      <c r="V40" s="20">
        <f t="shared" si="1"/>
        <v>102.3375071439705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4.56</v>
      </c>
      <c r="S41" s="30">
        <f>56.87/10</f>
        <v>5.686999999999999</v>
      </c>
      <c r="T41" s="30">
        <v>6.48</v>
      </c>
      <c r="U41" s="20">
        <f t="shared" si="0"/>
        <v>113.94408299630739</v>
      </c>
      <c r="V41" s="20">
        <f t="shared" si="1"/>
        <v>142.10526315789477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111.95</v>
      </c>
      <c r="S42" s="30">
        <v>138.25</v>
      </c>
      <c r="T42" s="30">
        <v>130.6922222222222</v>
      </c>
      <c r="U42" s="20">
        <f t="shared" si="0"/>
        <v>94.53325296363269</v>
      </c>
      <c r="V42" s="20">
        <f t="shared" si="1"/>
        <v>116.74160091310604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77.9</v>
      </c>
      <c r="S43" s="30">
        <v>111.08</v>
      </c>
      <c r="T43" s="30">
        <v>116.97797101449275</v>
      </c>
      <c r="U43" s="20">
        <f t="shared" si="0"/>
        <v>105.30966061801652</v>
      </c>
      <c r="V43" s="20">
        <f t="shared" si="1"/>
        <v>150.1642760134695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16.99</v>
      </c>
      <c r="S44" s="30">
        <v>17.01</v>
      </c>
      <c r="T44" s="30">
        <v>17.394</v>
      </c>
      <c r="U44" s="20">
        <f t="shared" si="0"/>
        <v>102.25749559082891</v>
      </c>
      <c r="V44" s="20">
        <f t="shared" si="1"/>
        <v>102.3778693349029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775.91</v>
      </c>
      <c r="S45" s="30">
        <v>928.76</v>
      </c>
      <c r="T45" s="30">
        <v>928.762</v>
      </c>
      <c r="U45" s="20">
        <f t="shared" si="0"/>
        <v>100.00021534088461</v>
      </c>
      <c r="V45" s="20">
        <f t="shared" si="1"/>
        <v>119.6997074402959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1059.7</v>
      </c>
      <c r="S46" s="30">
        <v>1183.8</v>
      </c>
      <c r="T46" s="30">
        <v>1209.7</v>
      </c>
      <c r="U46" s="20">
        <f t="shared" si="0"/>
        <v>102.18786957256295</v>
      </c>
      <c r="V46" s="20">
        <f>T46/R46*100</f>
        <v>114.1549495140134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4550.7</v>
      </c>
      <c r="S47" s="22">
        <v>4925.72</v>
      </c>
      <c r="T47" s="22">
        <v>5035.25</v>
      </c>
      <c r="U47" s="26">
        <f t="shared" si="0"/>
        <v>102.2236343113291</v>
      </c>
      <c r="V47" s="26">
        <f>T47/R47*100</f>
        <v>110.64781242446217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2021-09-27T07:28:48Z</dcterms:modified>
  <cp:category/>
  <cp:version/>
  <cp:contentType/>
  <cp:contentStatus/>
</cp:coreProperties>
</file>