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<sst xmlns="http://schemas.openxmlformats.org/spreadsheetml/2006/main" count="109" uniqueCount="71">
  <si>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</si>
  <si>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</si>
  <si>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</si>
  <si>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</si>
  <si>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</si>
  <si>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</si>
  <si>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</si>
  <si>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</si>
  <si>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</si>
  <si>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</si>
  <si>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</si>
  <si>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</si>
  <si>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</si>
  <si>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</si>
  <si>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</si>
  <si>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</si>
  <si>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</si>
  <si>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</si>
  <si>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</si>
  <si>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</si>
  <si>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</si>
  <si>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</si>
  <si>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</si>
  <si>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</si>
  <si>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</si>
  <si>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</si>
  <si>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</si>
  <si>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</si>
  <si>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</si>
  <si>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</si>
  <si>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</si>
  <si>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</si>
  <si>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</si>
  <si>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</si>
  <si>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</si>
  <si>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</si>
  <si>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</si>
  <si>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</si>
  <si>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</si>
  <si>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</si>
  <si>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</si>
  <si>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</si>
  <si>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</si>
  <si>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</si>
  <si>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</si>
  <si>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</si>
  <si>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</si>
  <si>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</si>
  <si>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</si>
  <si>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</si>
  <si>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</si>
  <si>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</si>
  <si>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</si>
  <si>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</si>
  <si>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</si>
  <si>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</si>
  <si>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</si>
  <si>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</si>
  <si>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</si>
  <si>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</si>
  <si>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</si>
  <si>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</si>
  <si>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</si>
  <si>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</si>
  <si>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</si>
  <si>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октябрь 2022</t>
  </si>
  <si>
    <t>ноябрь 2022</t>
  </si>
  <si>
    <t>октябрю 2022</t>
  </si>
  <si>
    <t>ноябрю 2021</t>
  </si>
  <si>
    <t>ноябрь     2021</t>
  </si>
  <si>
    <t>ноябрь 2022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</si>
</sst>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" sqref="U4:V4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1" customFormat="1" ht="9" customHeight="1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18" customHeight="1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1" customFormat="1" ht="24" customHeight="1">
      <c r="A4" s="41" t="s">
        <v>0</v>
      </c>
      <c r="B4" s="41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6" t="s">
        <v>62</v>
      </c>
      <c r="S4" s="37"/>
      <c r="T4" s="38"/>
      <c r="U4" s="43" t="s">
        <v>70</v>
      </c>
      <c r="V4" s="44"/>
    </row>
    <row r="5" spans="1:22" s="1" customFormat="1" ht="44.25" customHeight="1">
      <c r="A5" s="42"/>
      <c r="B5" s="4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69</v>
      </c>
      <c r="S5" s="18" t="s">
        <v>65</v>
      </c>
      <c r="T5" s="18" t="s">
        <v>66</v>
      </c>
      <c r="U5" s="21" t="s">
        <v>67</v>
      </c>
      <c r="V5" s="21" t="s">
        <v>68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9">
        <v>96.81902777777776</v>
      </c>
      <c r="S6" s="25">
        <v>132.118630952381</v>
      </c>
      <c r="T6" s="25">
        <v>131.13251984126984</v>
      </c>
      <c r="U6" s="17">
        <f>T6*100/S6</f>
        <v>99.25361691685514</v>
      </c>
      <c r="V6" s="17">
        <f>(T6/R6)*100</f>
        <v>135.4408558431815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9">
        <v>32.688</v>
      </c>
      <c r="S7" s="25">
        <v>34.477000000000004</v>
      </c>
      <c r="T7" s="25">
        <v>34.177</v>
      </c>
      <c r="U7" s="17">
        <f aca="true" t="shared" si="0" ref="U7:U46">T7*100/S7</f>
        <v>99.1298546857325</v>
      </c>
      <c r="V7" s="17">
        <f>(T7/R7)*100</f>
        <v>104.55518844836024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9">
        <v>54.215277777777786</v>
      </c>
      <c r="S8" s="25">
        <v>81.27083333333334</v>
      </c>
      <c r="T8" s="25">
        <v>81.27083333333334</v>
      </c>
      <c r="U8" s="17">
        <f t="shared" si="0"/>
        <v>100</v>
      </c>
      <c r="V8" s="17">
        <f aca="true" t="shared" si="1" ref="V8:V47">(T8/R8)*100</f>
        <v>149.90393236838736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9">
        <v>94.8013888888889</v>
      </c>
      <c r="S9" s="25">
        <v>77.24305555555557</v>
      </c>
      <c r="T9" s="25">
        <v>77.79305555555557</v>
      </c>
      <c r="U9" s="17">
        <f t="shared" si="0"/>
        <v>100.71203811921244</v>
      </c>
      <c r="V9" s="17">
        <f t="shared" si="1"/>
        <v>82.0589829614545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9">
        <v>46.02083333333333</v>
      </c>
      <c r="S10" s="25">
        <v>38.15694444444444</v>
      </c>
      <c r="T10" s="25">
        <v>40.6375</v>
      </c>
      <c r="U10" s="17">
        <f t="shared" si="0"/>
        <v>106.50092818403526</v>
      </c>
      <c r="V10" s="17">
        <f t="shared" si="1"/>
        <v>88.30239927569036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9">
        <v>44.36680555555555</v>
      </c>
      <c r="S11" s="25">
        <v>54.28069444444444</v>
      </c>
      <c r="T11" s="25">
        <v>54.15569444444444</v>
      </c>
      <c r="U11" s="17">
        <f t="shared" si="0"/>
        <v>99.76971554752687</v>
      </c>
      <c r="V11" s="17">
        <f t="shared" si="1"/>
        <v>122.06354225036861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9">
        <v>46.79436507936508</v>
      </c>
      <c r="S12" s="25">
        <v>53.3538888888889</v>
      </c>
      <c r="T12" s="25">
        <v>53.909444444444446</v>
      </c>
      <c r="U12" s="17">
        <f t="shared" si="0"/>
        <v>101.041265345648</v>
      </c>
      <c r="V12" s="17">
        <f t="shared" si="1"/>
        <v>115.20499178268989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0">
        <v>95.78664546899842</v>
      </c>
      <c r="S13" s="28">
        <v>104.3904054054054</v>
      </c>
      <c r="T13" s="28">
        <v>96.3904054054054</v>
      </c>
      <c r="U13" s="17">
        <f t="shared" si="0"/>
        <v>92.33646045445307</v>
      </c>
      <c r="V13" s="17">
        <f t="shared" si="1"/>
        <v>100.63031744503715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0">
        <v>50.09333333333333</v>
      </c>
      <c r="S14" s="28">
        <v>55.42666666666666</v>
      </c>
      <c r="T14" s="28">
        <v>55.42666666666666</v>
      </c>
      <c r="U14" s="17">
        <f t="shared" si="0"/>
        <v>100</v>
      </c>
      <c r="V14" s="17">
        <f t="shared" si="1"/>
        <v>110.64679265371306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9">
        <v>56.379999999999995</v>
      </c>
      <c r="S15" s="25">
        <v>66.22999999999999</v>
      </c>
      <c r="T15" s="25">
        <v>51.88499999999999</v>
      </c>
      <c r="U15" s="17">
        <f t="shared" si="0"/>
        <v>78.34063113392722</v>
      </c>
      <c r="V15" s="17">
        <f t="shared" si="1"/>
        <v>92.0273146505853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9">
        <v>37.294000000000004</v>
      </c>
      <c r="S16" s="25">
        <v>27.153999999999996</v>
      </c>
      <c r="T16" s="25">
        <v>29.874000000000002</v>
      </c>
      <c r="U16" s="17">
        <f t="shared" si="0"/>
        <v>110.01694041393534</v>
      </c>
      <c r="V16" s="17">
        <f t="shared" si="1"/>
        <v>80.10403818308575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9">
        <v>88.81</v>
      </c>
      <c r="S17" s="25">
        <v>84.88</v>
      </c>
      <c r="T17" s="25">
        <v>79.67</v>
      </c>
      <c r="U17" s="17">
        <f t="shared" si="0"/>
        <v>93.86192271442036</v>
      </c>
      <c r="V17" s="17">
        <f t="shared" si="1"/>
        <v>89.7083661749803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9">
        <v>130.67</v>
      </c>
      <c r="S18" s="25">
        <v>123.04</v>
      </c>
      <c r="T18" s="25">
        <v>138.29</v>
      </c>
      <c r="U18" s="17">
        <f t="shared" si="0"/>
        <v>112.39434330299089</v>
      </c>
      <c r="V18" s="17">
        <f t="shared" si="1"/>
        <v>105.83148389071708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9">
        <v>127.35</v>
      </c>
      <c r="S19" s="25">
        <v>100.07</v>
      </c>
      <c r="T19" s="25">
        <v>108.87</v>
      </c>
      <c r="U19" s="17">
        <f t="shared" si="0"/>
        <v>108.79384430898372</v>
      </c>
      <c r="V19" s="17">
        <f t="shared" si="1"/>
        <v>85.48881036513546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9">
        <v>38.194</v>
      </c>
      <c r="S20" s="25">
        <v>32.914</v>
      </c>
      <c r="T20" s="25">
        <v>32.574</v>
      </c>
      <c r="U20" s="17">
        <f t="shared" si="0"/>
        <v>98.9670049219177</v>
      </c>
      <c r="V20" s="17">
        <f t="shared" si="1"/>
        <v>85.28564696025552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9">
        <v>40.59400000000001</v>
      </c>
      <c r="S21" s="25">
        <v>29.214</v>
      </c>
      <c r="T21" s="25">
        <v>28.293999999999993</v>
      </c>
      <c r="U21" s="17">
        <f t="shared" si="0"/>
        <v>96.85082494694322</v>
      </c>
      <c r="V21" s="17">
        <f t="shared" si="1"/>
        <v>69.69995565847167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9">
        <v>26.113999999999997</v>
      </c>
      <c r="S22" s="25">
        <v>28.194</v>
      </c>
      <c r="T22" s="25">
        <v>27.913999999999998</v>
      </c>
      <c r="U22" s="17">
        <f t="shared" si="0"/>
        <v>99.00688089664466</v>
      </c>
      <c r="V22" s="17">
        <f t="shared" si="1"/>
        <v>106.89285440759745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9">
        <v>78.854</v>
      </c>
      <c r="S23" s="25">
        <v>82.04400000000001</v>
      </c>
      <c r="T23" s="25">
        <v>83.79400000000001</v>
      </c>
      <c r="U23" s="17">
        <f t="shared" si="0"/>
        <v>102.1330018039101</v>
      </c>
      <c r="V23" s="17">
        <f t="shared" si="1"/>
        <v>106.26474243538692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9">
        <v>128.19400000000002</v>
      </c>
      <c r="S24" s="25">
        <v>127.076</v>
      </c>
      <c r="T24" s="25">
        <v>129.994</v>
      </c>
      <c r="U24" s="17">
        <f t="shared" si="0"/>
        <v>102.29626365324688</v>
      </c>
      <c r="V24" s="17">
        <f t="shared" si="1"/>
        <v>101.40412187777899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9">
        <v>127.59400000000001</v>
      </c>
      <c r="S25" s="25">
        <v>101.796</v>
      </c>
      <c r="T25" s="25">
        <v>111.994</v>
      </c>
      <c r="U25" s="17">
        <f t="shared" si="0"/>
        <v>110.0180753664191</v>
      </c>
      <c r="V25" s="17">
        <f t="shared" si="1"/>
        <v>87.77371976738718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9">
        <v>67.394</v>
      </c>
      <c r="S26" s="25">
        <v>80.49249999999999</v>
      </c>
      <c r="T26" s="25">
        <v>90.74249999999999</v>
      </c>
      <c r="U26" s="17">
        <f>T26*100/S26</f>
        <v>112.73410566201821</v>
      </c>
      <c r="V26" s="17">
        <f t="shared" si="1"/>
        <v>134.64477549930257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9">
        <v>52.834</v>
      </c>
      <c r="S27" s="25">
        <v>65.86066666666667</v>
      </c>
      <c r="T27" s="25">
        <v>64.40066666666667</v>
      </c>
      <c r="U27" s="17">
        <f>T27*100/S27</f>
        <v>97.78319887439137</v>
      </c>
      <c r="V27" s="17">
        <f t="shared" si="1"/>
        <v>121.8924682338393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9">
        <v>178.54</v>
      </c>
      <c r="S28" s="25">
        <v>240.37600000000003</v>
      </c>
      <c r="T28" s="25">
        <v>234.536</v>
      </c>
      <c r="U28" s="17">
        <f t="shared" si="0"/>
        <v>97.57047292574964</v>
      </c>
      <c r="V28" s="17">
        <f t="shared" si="1"/>
        <v>131.36327993726897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9">
        <v>141.881</v>
      </c>
      <c r="S29" s="25">
        <v>146.42600000000002</v>
      </c>
      <c r="T29" s="25">
        <v>144.33333333333334</v>
      </c>
      <c r="U29" s="17">
        <f>T29*100/S29</f>
        <v>98.57083669111587</v>
      </c>
      <c r="V29" s="17">
        <f t="shared" si="1"/>
        <v>101.7284437897487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9">
        <v>380</v>
      </c>
      <c r="S30" s="25">
        <v>450</v>
      </c>
      <c r="T30" s="25">
        <v>450</v>
      </c>
      <c r="U30" s="17">
        <f t="shared" si="0"/>
        <v>100</v>
      </c>
      <c r="V30" s="17">
        <f t="shared" si="1"/>
        <v>118.42105263157893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9">
        <v>300</v>
      </c>
      <c r="S31" s="25">
        <v>320</v>
      </c>
      <c r="T31" s="25">
        <v>320</v>
      </c>
      <c r="U31" s="17">
        <f t="shared" si="0"/>
        <v>100</v>
      </c>
      <c r="V31" s="17">
        <f t="shared" si="1"/>
        <v>106.66666666666667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9">
        <v>174.574</v>
      </c>
      <c r="S32" s="25">
        <v>164.076</v>
      </c>
      <c r="T32" s="25">
        <v>163.176</v>
      </c>
      <c r="U32" s="17">
        <f t="shared" si="0"/>
        <v>99.45147370730636</v>
      </c>
      <c r="V32" s="17">
        <f t="shared" si="1"/>
        <v>93.47096360282744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9">
        <v>166.2705</v>
      </c>
      <c r="S33" s="25">
        <v>161.971</v>
      </c>
      <c r="T33" s="25">
        <v>161.971</v>
      </c>
      <c r="U33" s="17">
        <f t="shared" si="0"/>
        <v>100</v>
      </c>
      <c r="V33" s="17">
        <f t="shared" si="1"/>
        <v>97.41415344273338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9">
        <v>246.42961290322583</v>
      </c>
      <c r="S34" s="25">
        <v>252.97600000000003</v>
      </c>
      <c r="T34" s="25">
        <v>252.97600000000003</v>
      </c>
      <c r="U34" s="17">
        <f t="shared" si="0"/>
        <v>100</v>
      </c>
      <c r="V34" s="17">
        <f t="shared" si="1"/>
        <v>102.65649368176584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9">
        <v>55.64136842105264</v>
      </c>
      <c r="S35" s="25">
        <v>67.38347368421053</v>
      </c>
      <c r="T35" s="25">
        <v>67.16347368421052</v>
      </c>
      <c r="U35" s="17">
        <f t="shared" si="0"/>
        <v>99.6735104500088</v>
      </c>
      <c r="V35" s="17">
        <f t="shared" si="1"/>
        <v>120.70780354639577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9">
        <v>73.40424372759857</v>
      </c>
      <c r="S36" s="25">
        <v>82.388</v>
      </c>
      <c r="T36" s="25">
        <v>82.06800000000001</v>
      </c>
      <c r="U36" s="17">
        <f t="shared" si="0"/>
        <v>99.61159392144488</v>
      </c>
      <c r="V36" s="17">
        <f t="shared" si="1"/>
        <v>111.80280026390905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9">
        <v>196.00489864864863</v>
      </c>
      <c r="S37" s="25">
        <v>252.38696696696698</v>
      </c>
      <c r="T37" s="25">
        <v>252.94252252252255</v>
      </c>
      <c r="U37" s="17">
        <f t="shared" si="0"/>
        <v>100.22012054038761</v>
      </c>
      <c r="V37" s="17">
        <f t="shared" si="1"/>
        <v>129.04908207214672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9">
        <v>566.4019607843137</v>
      </c>
      <c r="S38" s="25">
        <v>725.9117647058824</v>
      </c>
      <c r="T38" s="25">
        <v>656.2111111111111</v>
      </c>
      <c r="U38" s="17">
        <f t="shared" si="0"/>
        <v>90.39819204156143</v>
      </c>
      <c r="V38" s="17">
        <f t="shared" si="1"/>
        <v>115.85608040664901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9">
        <v>257.4321428571428</v>
      </c>
      <c r="S39" s="25">
        <v>244.98499999999999</v>
      </c>
      <c r="T39" s="25">
        <v>267.93999999999994</v>
      </c>
      <c r="U39" s="17">
        <f t="shared" si="0"/>
        <v>109.36996142620974</v>
      </c>
      <c r="V39" s="17">
        <f t="shared" si="1"/>
        <v>104.08179686741303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9">
        <v>384.56</v>
      </c>
      <c r="S40" s="25">
        <v>513.96</v>
      </c>
      <c r="T40" s="25">
        <v>523.96</v>
      </c>
      <c r="U40" s="17">
        <f t="shared" si="0"/>
        <v>101.94567670635847</v>
      </c>
      <c r="V40" s="17">
        <f t="shared" si="1"/>
        <v>136.24921988766383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9">
        <v>8.22</v>
      </c>
      <c r="S41" s="25">
        <f>64.334/10</f>
        <v>6.433400000000001</v>
      </c>
      <c r="T41" s="25">
        <v>6.5</v>
      </c>
      <c r="U41" s="17">
        <f>T41*100/S41</f>
        <v>101.03522243292815</v>
      </c>
      <c r="V41" s="17">
        <f t="shared" si="1"/>
        <v>79.07542579075425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9">
        <v>147.03444444444443</v>
      </c>
      <c r="S42" s="25">
        <v>242.67254901960786</v>
      </c>
      <c r="T42" s="25">
        <v>234.1169934640523</v>
      </c>
      <c r="U42" s="17">
        <f t="shared" si="0"/>
        <v>96.47444443546672</v>
      </c>
      <c r="V42" s="17">
        <f t="shared" si="1"/>
        <v>159.22595167998966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9">
        <v>110.64888888888888</v>
      </c>
      <c r="S43" s="25">
        <v>96.038</v>
      </c>
      <c r="T43" s="25">
        <v>95.838</v>
      </c>
      <c r="U43" s="17">
        <f t="shared" si="0"/>
        <v>99.79174909931486</v>
      </c>
      <c r="V43" s="17">
        <f t="shared" si="1"/>
        <v>86.6145163881748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9">
        <v>17.493999999999996</v>
      </c>
      <c r="S44" s="25">
        <v>26.393999999999995</v>
      </c>
      <c r="T44" s="25">
        <v>26.393999999999995</v>
      </c>
      <c r="U44" s="17">
        <f t="shared" si="0"/>
        <v>100</v>
      </c>
      <c r="V44" s="17">
        <f t="shared" si="1"/>
        <v>150.87458557219617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9">
        <v>893.96</v>
      </c>
      <c r="S45" s="25">
        <v>1277.7599999999998</v>
      </c>
      <c r="T45" s="25">
        <v>1177.7599999999998</v>
      </c>
      <c r="U45" s="17">
        <f t="shared" si="0"/>
        <v>92.17380415727523</v>
      </c>
      <c r="V45" s="17">
        <f t="shared" si="1"/>
        <v>131.74638686294685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9">
        <v>1169.7</v>
      </c>
      <c r="S46" s="25">
        <v>1427.7</v>
      </c>
      <c r="T46" s="25">
        <v>1427.7</v>
      </c>
      <c r="U46" s="17">
        <f t="shared" si="0"/>
        <v>100</v>
      </c>
      <c r="V46" s="17">
        <f t="shared" si="1"/>
        <v>122.05693767632727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5407.71</v>
      </c>
      <c r="S47" s="27">
        <v>5686.882723535426</v>
      </c>
      <c r="T47" s="27">
        <v>5669.015045489495</v>
      </c>
      <c r="U47" s="22">
        <f>T47*100/S47</f>
        <v>99.68580892354285</v>
      </c>
      <c r="V47" s="22">
        <f t="shared" si="1"/>
        <v>104.83208318289063</v>
      </c>
    </row>
    <row r="48" spans="1:21" s="1" customFormat="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3"/>
      <c r="U48" s="35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1"/>
      <c r="U49" s="31"/>
      <c r="V49" s="31"/>
    </row>
    <row r="50" spans="1:22" ht="36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2"/>
      <c r="U50" s="32"/>
      <c r="V50" s="32"/>
    </row>
    <row r="51" spans="1:2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2"/>
      <c r="U51" s="32"/>
      <c r="V51" s="32"/>
    </row>
    <row r="52" spans="1:2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2"/>
      <c r="U52" s="32"/>
      <c r="V52" s="32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2"/>
      <c r="U53" s="32"/>
      <c r="V53" s="32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2022-10-28T10:08:18Z</cp:lastPrinted>
  <dcterms:created xsi:type="dcterms:W3CDTF">2011-01-24T12:16:55Z</dcterms:created>
  <dcterms:modified xsi:type="dcterms:W3CDTF">2022-11-30T13:07:09Z</dcterms:modified>
  <cp:category/>
  <cp:version/>
  <cp:contentType/>
  <cp:contentStatus/>
</cp:coreProperties>
</file>