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32" tabRatio="813" activeTab="0"/>
  </bookViews>
  <sheets>
    <sheet name="оценка потреб. " sheetId="1" r:id="rId1"/>
    <sheet name="расчет школы" sheetId="2" r:id="rId2"/>
    <sheet name="расчет ДОУ" sheetId="3" r:id="rId3"/>
    <sheet name="расчет ОДО" sheetId="4" r:id="rId4"/>
    <sheet name="Список услуг" sheetId="5" r:id="rId5"/>
  </sheets>
  <definedNames>
    <definedName name="_xlnm.Print_Titles" localSheetId="1">'расчет школы'!$A:$A</definedName>
  </definedNames>
  <calcPr fullCalcOnLoad="1"/>
</workbook>
</file>

<file path=xl/sharedStrings.xml><?xml version="1.0" encoding="utf-8"?>
<sst xmlns="http://schemas.openxmlformats.org/spreadsheetml/2006/main" count="755" uniqueCount="240">
  <si>
    <t>Ед. изм.</t>
  </si>
  <si>
    <t>Текущий период</t>
  </si>
  <si>
    <t>Очередной финансовый год и плановый период</t>
  </si>
  <si>
    <t>П ПМУ</t>
  </si>
  <si>
    <t>Δ  МУ</t>
  </si>
  <si>
    <t>Отклонение</t>
  </si>
  <si>
    <t>ОМУ</t>
  </si>
  <si>
    <t>Управление образования</t>
  </si>
  <si>
    <t>Показатели, характеризующие объём оказания услуги:</t>
  </si>
  <si>
    <t>1. Количество воспитанников</t>
  </si>
  <si>
    <t>человек</t>
  </si>
  <si>
    <t>Показатели, характеризующие качество оказания услуги:</t>
  </si>
  <si>
    <t>Доля получателя услуги,удовлетворенных качеством услуги</t>
  </si>
  <si>
    <t>%</t>
  </si>
  <si>
    <t>1-4 кл.</t>
  </si>
  <si>
    <t>факт</t>
  </si>
  <si>
    <t>план</t>
  </si>
  <si>
    <t>СШ №1</t>
  </si>
  <si>
    <t>СШ №2</t>
  </si>
  <si>
    <t>ОШ №3</t>
  </si>
  <si>
    <t>СШ №4</t>
  </si>
  <si>
    <t>СШ №5</t>
  </si>
  <si>
    <t>СШ №6</t>
  </si>
  <si>
    <t>гимн.</t>
  </si>
  <si>
    <t>СШ №9</t>
  </si>
  <si>
    <t>всего</t>
  </si>
  <si>
    <t>5-9 кл.</t>
  </si>
  <si>
    <t>10-11 кл.</t>
  </si>
  <si>
    <t>ИТОГО</t>
  </si>
  <si>
    <t>"Колокольчик"</t>
  </si>
  <si>
    <t>"Светлячок"</t>
  </si>
  <si>
    <t>"Солнышко"</t>
  </si>
  <si>
    <t>"Рябинка"</t>
  </si>
  <si>
    <t>"Родничок"</t>
  </si>
  <si>
    <t>"Березка"</t>
  </si>
  <si>
    <t>"Колосок"</t>
  </si>
  <si>
    <t>"Чебурашка"</t>
  </si>
  <si>
    <t>"Аленушка"</t>
  </si>
  <si>
    <t>"Дюймовочка"</t>
  </si>
  <si>
    <t>"Малыш"</t>
  </si>
  <si>
    <t>"Звездочка"</t>
  </si>
  <si>
    <t>Перспектива</t>
  </si>
  <si>
    <t>СЮТ</t>
  </si>
  <si>
    <t>Ювента</t>
  </si>
  <si>
    <t>Всего</t>
  </si>
  <si>
    <t xml:space="preserve">Единица измерения - человеко/час. </t>
  </si>
  <si>
    <t>человеко/час</t>
  </si>
  <si>
    <t>Реализация основных общеобразовательных программ дошкольного образования</t>
  </si>
  <si>
    <t>Присмотр и уход</t>
  </si>
  <si>
    <t>2019 г.</t>
  </si>
  <si>
    <t>Орленок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</si>
  <si>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</si>
  <si>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№</t>
  </si>
  <si>
    <t>Вид деятельности</t>
  </si>
  <si>
    <t>Код услуги (работы)</t>
  </si>
  <si>
    <t>Наименование</t>
  </si>
  <si>
    <t>Дошкольное образование</t>
  </si>
  <si>
    <t>БВ19</t>
  </si>
  <si>
    <t>БВ24</t>
  </si>
  <si>
    <t>Начальное общее образование</t>
  </si>
  <si>
    <t>БА81</t>
  </si>
  <si>
    <t>Реализация основных общеобразовательных программ начального общего образования</t>
  </si>
  <si>
    <t>Основное общее образование</t>
  </si>
  <si>
    <t>БА96</t>
  </si>
  <si>
    <t>Реализация основных общеобразовательных программ основного общего образования</t>
  </si>
  <si>
    <t>Среднее общее образование</t>
  </si>
  <si>
    <t>ББ11</t>
  </si>
  <si>
    <t>Реализация основных общеобразовательных программ среднего общего образования</t>
  </si>
  <si>
    <t>БА90</t>
  </si>
  <si>
    <t>Реализация адаптированных основных общеобразовательных программ для детей с умственной отсталостью</t>
  </si>
  <si>
    <t>ББ04</t>
  </si>
  <si>
    <t>БА88</t>
  </si>
  <si>
    <t>ББ02</t>
  </si>
  <si>
    <t>ББ17</t>
  </si>
  <si>
    <t>ББ01</t>
  </si>
  <si>
    <t>Проведение государственной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</si>
  <si>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ББ16</t>
  </si>
  <si>
    <t>Дополнительное образование детей и взрослых</t>
  </si>
  <si>
    <t>ББ52</t>
  </si>
  <si>
    <t>Реализация дополнительных общеразвивающих программ</t>
  </si>
  <si>
    <t>ББ54</t>
  </si>
  <si>
    <t>Реализация дополнительных предпрофессиональных программ в области физической культуры и спорта</t>
  </si>
  <si>
    <t>Молодежная политика</t>
  </si>
  <si>
    <t>АЗ22</t>
  </si>
  <si>
    <t>Организация отдыха детей и молодежи</t>
  </si>
  <si>
    <t>Показатель отсутствует</t>
  </si>
  <si>
    <t xml:space="preserve"> Реализация основных общеобразовательных программ начального общего образования</t>
  </si>
  <si>
    <t xml:space="preserve"> Реализация основных общеобразовательных программ основного общего образования</t>
  </si>
  <si>
    <t xml:space="preserve"> Присмотр и уход</t>
  </si>
  <si>
    <t xml:space="preserve"> Реализация дополнительных общеразвивающих программ</t>
  </si>
  <si>
    <t xml:space="preserve"> Организация отдыха детей и молодежи</t>
  </si>
  <si>
    <r>
      <t xml:space="preserve">Реализация адаптированных основных общеобразовательных программ для детей с умственной отсталостью </t>
    </r>
    <r>
      <rPr>
        <b/>
        <sz val="9"/>
        <color indexed="10"/>
        <rFont val="Times New Roman"/>
        <family val="1"/>
      </rPr>
      <t>(Начальное общее образование)</t>
    </r>
  </si>
  <si>
    <r>
      <t xml:space="preserve"> Реализация адаптированных основных общеобразовательных программ для детей с умственной отсталостью</t>
    </r>
    <r>
      <rPr>
        <b/>
        <sz val="9"/>
        <color indexed="10"/>
        <rFont val="Times New Roman"/>
        <family val="1"/>
      </rPr>
      <t xml:space="preserve"> (Основное общее образование)</t>
    </r>
  </si>
  <si>
    <r>
      <t xml:space="preserve"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</t>
    </r>
    <r>
      <rPr>
        <sz val="9"/>
        <color indexed="10"/>
        <rFont val="Times New Roman"/>
        <family val="1"/>
      </rPr>
      <t>(Начальное общее образование)</t>
    </r>
  </si>
  <si>
    <r>
      <t xml:space="preserve"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</t>
    </r>
    <r>
      <rPr>
        <sz val="9"/>
        <color indexed="10"/>
        <rFont val="Times New Roman"/>
        <family val="1"/>
      </rPr>
      <t>(Основное общее образование)</t>
    </r>
  </si>
  <si>
    <r>
  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  </r>
    <r>
      <rPr>
        <sz val="9"/>
        <color indexed="10"/>
        <rFont val="Times New Roman"/>
        <family val="1"/>
      </rPr>
      <t xml:space="preserve"> (Среднее общее образование)</t>
    </r>
  </si>
  <si>
    <t xml:space="preserve">сад № 3* </t>
  </si>
  <si>
    <t>2020 г.</t>
  </si>
  <si>
    <t>Умственная отсталость 1-4 кл.</t>
  </si>
  <si>
    <t>Умственная отсталость 5-9 кл.</t>
  </si>
  <si>
    <t>ДЮСШ</t>
  </si>
  <si>
    <t>ДЮСШ-2</t>
  </si>
  <si>
    <t>Промежуточная итоговая аттестация 1-4 кл. (количество аттестаций)</t>
  </si>
  <si>
    <t>Промежуточная итоговая аттестация 5-9 кл. (количество аттестаций)</t>
  </si>
  <si>
    <t>Промежуточная итоговая аттестация 10-11 кл. (количество аттестаций)</t>
  </si>
  <si>
    <t>Промежуточная итоговая аттестация 1-4 кл. (количество детей)</t>
  </si>
  <si>
    <t>Промежуточная итоговая аттестация 5-9 кл. (количество детей)</t>
  </si>
  <si>
    <t>Промежуточная итоговая аттестация 10-11 кл. (количество детей)</t>
  </si>
  <si>
    <t>Государственная итоговая аттестация 5-9 кл. (количество детей)</t>
  </si>
  <si>
    <t>Государственная итоговая аттестация 10-11 кл. (количество детей)</t>
  </si>
  <si>
    <t>Государственная итоговая аттестация 5-9 кл. (число экзаменационных работ)</t>
  </si>
  <si>
    <t>Государственная итоговая аттестация 10-11 кл. (число экзаменационных работ)</t>
  </si>
  <si>
    <t>1. Число экзаменационных работ</t>
  </si>
  <si>
    <t>единица</t>
  </si>
  <si>
    <t>1. Число промежуточных итоговых аттестаций</t>
  </si>
  <si>
    <t>"Почемучка"</t>
  </si>
  <si>
    <t>Нагорьевская СШ</t>
  </si>
  <si>
    <t>Берендеевская СШ</t>
  </si>
  <si>
    <t>Глебовская ОШ</t>
  </si>
  <si>
    <t>Дубковская СШ</t>
  </si>
  <si>
    <t>Ивановская СШ</t>
  </si>
  <si>
    <t>Кубринская СШ</t>
  </si>
  <si>
    <t>Купанская СШ</t>
  </si>
  <si>
    <t>Рязанцевская СШ</t>
  </si>
  <si>
    <t>Бектышевская ОШ</t>
  </si>
  <si>
    <t>Горкинская ОШ</t>
  </si>
  <si>
    <t>Дмитриевская ОШ</t>
  </si>
  <si>
    <t>Новская ОШ</t>
  </si>
  <si>
    <t>Плещеевская н-ш д/с</t>
  </si>
  <si>
    <t>Смоленская ОШ</t>
  </si>
  <si>
    <t>Филимоновская ОШ</t>
  </si>
  <si>
    <t>2021 г.</t>
  </si>
  <si>
    <t>Горкинский</t>
  </si>
  <si>
    <t>Брембольский</t>
  </si>
  <si>
    <t>Новский</t>
  </si>
  <si>
    <t>Дубковский</t>
  </si>
  <si>
    <t>Глебовский</t>
  </si>
  <si>
    <t>Лыченский</t>
  </si>
  <si>
    <t>Берендеевский 1</t>
  </si>
  <si>
    <t>Смоленский</t>
  </si>
  <si>
    <t>Кубринский</t>
  </si>
  <si>
    <t>Рязанцевский</t>
  </si>
  <si>
    <t>Берендеевский №3</t>
  </si>
  <si>
    <t>Купанский</t>
  </si>
  <si>
    <t>Нагорьевский</t>
  </si>
  <si>
    <t>Ефимьевский</t>
  </si>
  <si>
    <t>Рахмановский</t>
  </si>
  <si>
    <t>Ивановский</t>
  </si>
  <si>
    <t>Кичибухинский</t>
  </si>
  <si>
    <t>Плещеевская НШ</t>
  </si>
  <si>
    <t>Нагорьевский ЦДТ</t>
  </si>
  <si>
    <t>Кубринский ЦДТ</t>
  </si>
  <si>
    <t>Берендеевский ЦДТ</t>
  </si>
  <si>
    <t>1. Муниципальные образовательные учреждения</t>
  </si>
  <si>
    <t>2. Физические лица</t>
  </si>
  <si>
    <t>Показатели, характеризующие объём муниципальной работы:</t>
  </si>
  <si>
    <t>Показатели, характеризующие качество муниципальной работы:</t>
  </si>
  <si>
    <t>штук</t>
  </si>
  <si>
    <t>1. Количество  проведенных мероприятий</t>
  </si>
  <si>
    <t>2. Количество разработанных  отчетов</t>
  </si>
  <si>
    <t xml:space="preserve">3. Количество  разработанных документов </t>
  </si>
  <si>
    <t>"Методическое обеспечение образовательной деятельности"</t>
  </si>
  <si>
    <t>"Организация и проведение олимпиад, конкурсов, 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 исследовательской) деятельности, творческой деятельности, физкультурно- спортивной деятельности"</t>
  </si>
  <si>
    <t>2. Количество  участников  мероприятий</t>
  </si>
  <si>
    <t>Предоставление консультационных и методических услуг</t>
  </si>
  <si>
    <t>"Предоставление консультационных и методических услуг"</t>
  </si>
  <si>
    <t>1. Количество  проведенных консультаций</t>
  </si>
  <si>
    <t>2. Количество отчетов, составленных по результатам работы</t>
  </si>
  <si>
    <t xml:space="preserve">Количество образовательных учреждений </t>
  </si>
  <si>
    <t>1. Количество подготовленных аналитических справок</t>
  </si>
  <si>
    <t>2. Количество  подготовленных отчетов</t>
  </si>
  <si>
    <t xml:space="preserve"> 0228</t>
  </si>
  <si>
    <t xml:space="preserve"> 0017</t>
  </si>
  <si>
    <t>Информационно-аналитическое обеспечение</t>
  </si>
  <si>
    <t>Методическое обеспечение образовательной деятельности</t>
  </si>
  <si>
    <t>Методическая работа</t>
  </si>
  <si>
    <t xml:space="preserve"> 0018</t>
  </si>
  <si>
    <t xml:space="preserve"> 0020</t>
  </si>
  <si>
    <t>Организация и проведение олимпиад, конкурсов, 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 исследовательской) деятельности, творческой деятельности, физкультурно- спортивной деятельности</t>
  </si>
  <si>
    <r>
      <t>«Информационно-аналитическое обеспечение</t>
    </r>
    <r>
      <rPr>
        <b/>
        <sz val="12"/>
        <color indexed="8"/>
        <rFont val="Times New Roman"/>
        <family val="1"/>
      </rPr>
      <t>»</t>
    </r>
  </si>
  <si>
    <t>Информация о результатах оценки потребности в муниципальных  услугах, работах ( натуральном выражении) по городскому округу г.Переславлю-Залесскому по состоянию на 31.12.2019 г.</t>
  </si>
  <si>
    <t>Управление культуры</t>
  </si>
  <si>
    <t>1. Реализация дополнительных образовательных предпрофессиональных программ в области искуств -живопись (МОУ ДО ДШИ г. Переславля-Залесского)</t>
  </si>
  <si>
    <t>1. Количество учащихся</t>
  </si>
  <si>
    <t>Показатель не учитывался</t>
  </si>
  <si>
    <t xml:space="preserve">1.Доля детей, осваивающих дополнительные образовательные программы в образовательном учреждении </t>
  </si>
  <si>
    <t>2. Доля детей, ставших победителями и призёрами Всероссийских и международных мероприятий</t>
  </si>
  <si>
    <t>3.Доля родителей (законных представителей, удовлетворённых условиями и качеством предоставляемой  услуги)</t>
  </si>
  <si>
    <t>2. Реализация дополнительных образовательных предпрофессиональных программ в области искуств -музыкальный фольклор (МОУ ДО ДШИ г. Переславля-Залесского)</t>
  </si>
  <si>
    <t>3. Реализация дополнительных образовательных предпрофессиональных программ в области искуств -хоровое пение (МОУ ДО ДШИ г. Переславля-Залесского)</t>
  </si>
  <si>
    <t>4. Реализация дополнительных образовательных предпрофессиональных программ в области искуств -народные инструменты (МОУ ДО ДШИ г. Переславля-Залесского)</t>
  </si>
  <si>
    <t>5. Реализация дополнительных образовательных предпрофессиональных программ в области искуств -духовые и ударные инструменты (МОУ ДО ДШИ г. Переславля-Залесского)</t>
  </si>
  <si>
    <t>6. Реализация дополнительных образовательных предпрофессиональных программ в области искуств -струнные инструменты (МОУ ДО ДШИ г. Переславля-Залесского)</t>
  </si>
  <si>
    <t>7. Реализация дополнительных образовательных предпрофессиональных программ в области искуств -фортепиано (МОУ ДО ДШИ г. Переславля-Залесского)</t>
  </si>
  <si>
    <t>8. Реализация дополнительных общеразвивающих программ (очное) (МОУ ДО ДШИ г. Переславля-Залесского)</t>
  </si>
  <si>
    <t>1. Посещаемость(количество посещений/ Количество пользователей)</t>
  </si>
  <si>
    <t>1.Динамика количества посещений по сравнению с предыдущим годом</t>
  </si>
  <si>
    <t>Единица</t>
  </si>
  <si>
    <t>2.6%</t>
  </si>
  <si>
    <t>1.Посещаемость(количество посещений/ Количество пользователей)</t>
  </si>
  <si>
    <t>1.1%</t>
  </si>
  <si>
    <t>Количество посещений</t>
  </si>
  <si>
    <t>1.4%</t>
  </si>
  <si>
    <t>1.Количество посещений</t>
  </si>
  <si>
    <t>13. Оказание туристско-информационных услуг (в стационарных условиях )МБУ "Туристический центр г.Переславля-Залесского"</t>
  </si>
  <si>
    <t>1.Доля получателей услуг, удовлетворенных качеством услуги</t>
  </si>
  <si>
    <t>14.Оказание туристско-информационных услуг (вне стационара) МБУ "Туристический центр г.Переславля-Залесского"</t>
  </si>
  <si>
    <t>15.Оказание туристско-информационных услуг (удаленно через сеть Интернет) МБУ "Туристический центр г.Переславля-Залесского"</t>
  </si>
  <si>
    <t>16. Проведение тестирования выполнения нормативов испытаний (тестов) комплекса ГТО МУ "Чемпион"</t>
  </si>
  <si>
    <t>Управление социальной защиты населения и труда (МУ КЦСОН "Надежда")</t>
  </si>
  <si>
    <t>1. Социальное обслуживание в отделениях социального обслуживания на дому граждан пожилого возраста и инвалидов</t>
  </si>
  <si>
    <t>1. Численность граждан, получивших социальные услуги</t>
  </si>
  <si>
    <t>Доля получателей социальных услуг</t>
  </si>
  <si>
    <t xml:space="preserve">Удовлетворенность получателей социальных услуг </t>
  </si>
  <si>
    <t>Укомплектование организации специалистами,оказывающие социальные услуги</t>
  </si>
  <si>
    <t>Повышение качества социальных услуг и эффективности их оказания</t>
  </si>
  <si>
    <t>Доля получателя социальных услуг,получающих социальные услуги от общего числа получателей услуг</t>
  </si>
  <si>
    <t>2. 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</si>
  <si>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Укомплектование организации специалистами, оказывающими социальные услуги.</t>
  </si>
  <si>
    <t xml:space="preserve">Повышение качества социальных услуг и эффективности их оказания </t>
  </si>
  <si>
    <t>3.Социальное обслуживание в отделениях временного проживания граждан пожилого возраста и инвалидов</t>
  </si>
  <si>
    <t>Доля получателей социальных услуг от общего числа получателей социальных услуг</t>
  </si>
  <si>
    <t>Количество нарушений санитарного законодательства,выявленных при проведении проверок</t>
  </si>
  <si>
    <t>Доступность получения социальных услуг в организации</t>
  </si>
  <si>
    <t>4. Социальное обслуживание в отделениях социальной помощи семье и детям</t>
  </si>
  <si>
    <t>5. Социальное обслуживание в отделениях дневного пребывания граждан пожилого возраста и инвалидов</t>
  </si>
  <si>
    <t>1.Численность граждан, получивших социальные услуги</t>
  </si>
  <si>
    <t>6. Социальное обслуживание в отделениях реабилитации детей с ограниченными умственными способностями и физическими возможностями</t>
  </si>
  <si>
    <r>
      <t xml:space="preserve"> 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</t>
    </r>
    <r>
      <rPr>
        <b/>
        <sz val="9"/>
        <color indexed="10"/>
        <rFont val="Times New Roman"/>
        <family val="1"/>
      </rPr>
      <t>(Среднее общее образование)</t>
    </r>
  </si>
  <si>
    <t>9. Библиотечное библиографическое и информационное обслуживание пользователей библиотеки (в стационарных условиях) (МУ "Централизованная библиотечная система")</t>
  </si>
  <si>
    <t>10. Библиотечное библиографическое и информационное обслуживание пользователей библиотеки (вне стационара) (МУ "Централизованная библиотечная система")</t>
  </si>
  <si>
    <t>11.Библиотечное, библиографическое и информационное обслуживание пользователей библиотеки (Удалено через сеть интернет) (МУ "Централизованная библиотечная система")</t>
  </si>
  <si>
    <t>Динамика посещений пользователей библиотеки (удаленных) по сравнению с предыдущим гдом</t>
  </si>
  <si>
    <t>12.Организация деятельности клубных формирований и формирования самодеятельного народного творчества (в стационарных условиях) МУК "Дом культуры г.Переславля-Залесского"</t>
  </si>
  <si>
    <t>Человек</t>
  </si>
  <si>
    <t xml:space="preserve">1.Кол-во клубных формирований и формирований самодеятельного народного творчества </t>
  </si>
  <si>
    <t>17.Организация деятельности клубных формирований и формирований самодеятельного народного творчества МУК КДЦ "Плещей"</t>
  </si>
  <si>
    <t xml:space="preserve"> Количество посещений</t>
  </si>
  <si>
    <t>1.Количество клубных формирований</t>
  </si>
  <si>
    <t>чел.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</si>
</sst>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_р_."/>
  </numFmts>
  <fonts count="7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Border="0" applyProtection="0">
      <alignment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9" borderId="7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5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54" fillId="0" borderId="12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justify" wrapText="1"/>
    </xf>
    <xf numFmtId="0" fontId="65" fillId="34" borderId="12" xfId="0" applyFont="1" applyFill="1" applyBorder="1" applyAlignment="1">
      <alignment horizontal="justify" wrapText="1"/>
    </xf>
    <xf numFmtId="0" fontId="67" fillId="34" borderId="12" xfId="62" applyNumberFormat="1" applyFont="1" applyFill="1" applyBorder="1" applyAlignment="1">
      <alignment horizontal="center" vertical="center" wrapText="1"/>
    </xf>
    <xf numFmtId="9" fontId="67" fillId="34" borderId="12" xfId="62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35" borderId="12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0" borderId="0" xfId="0" applyFont="1" applyFill="1" applyBorder="1" applyAlignment="1">
      <alignment horizontal="center"/>
    </xf>
    <xf numFmtId="0" fontId="44" fillId="36" borderId="12" xfId="0" applyFont="1" applyFill="1" applyBorder="1" applyAlignment="1">
      <alignment horizontal="left" vertical="top" wrapText="1"/>
    </xf>
    <xf numFmtId="0" fontId="69" fillId="36" borderId="12" xfId="0" applyFont="1" applyFill="1" applyBorder="1" applyAlignment="1">
      <alignment horizontal="left" vertical="top" wrapText="1"/>
    </xf>
    <xf numFmtId="0" fontId="70" fillId="0" borderId="0" xfId="0" applyFont="1" applyAlignment="1">
      <alignment/>
    </xf>
    <xf numFmtId="0" fontId="70" fillId="0" borderId="12" xfId="0" applyFont="1" applyBorder="1" applyAlignment="1">
      <alignment/>
    </xf>
    <xf numFmtId="0" fontId="0" fillId="0" borderId="0" xfId="0" applyFont="1" applyAlignment="1">
      <alignment/>
    </xf>
    <xf numFmtId="0" fontId="7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69" fillId="0" borderId="12" xfId="54" applyFont="1" applyFill="1" applyBorder="1">
      <alignment/>
      <protection/>
    </xf>
    <xf numFmtId="0" fontId="69" fillId="0" borderId="15" xfId="54" applyFont="1" applyFill="1" applyBorder="1">
      <alignment/>
      <protection/>
    </xf>
    <xf numFmtId="0" fontId="69" fillId="0" borderId="16" xfId="54" applyFont="1" applyFill="1" applyBorder="1">
      <alignment/>
      <protection/>
    </xf>
    <xf numFmtId="0" fontId="70" fillId="0" borderId="12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6" fillId="0" borderId="0" xfId="0" applyFont="1" applyAlignment="1">
      <alignment/>
    </xf>
    <xf numFmtId="1" fontId="70" fillId="0" borderId="12" xfId="0" applyNumberFormat="1" applyFont="1" applyBorder="1" applyAlignment="1">
      <alignment horizontal="center"/>
    </xf>
    <xf numFmtId="1" fontId="66" fillId="0" borderId="12" xfId="0" applyNumberFormat="1" applyFont="1" applyBorder="1" applyAlignment="1">
      <alignment horizontal="center"/>
    </xf>
    <xf numFmtId="1" fontId="44" fillId="0" borderId="12" xfId="0" applyNumberFormat="1" applyFont="1" applyFill="1" applyBorder="1" applyAlignment="1">
      <alignment horizontal="center"/>
    </xf>
    <xf numFmtId="0" fontId="44" fillId="37" borderId="12" xfId="0" applyFont="1" applyFill="1" applyBorder="1" applyAlignment="1">
      <alignment horizontal="center"/>
    </xf>
    <xf numFmtId="0" fontId="67" fillId="0" borderId="12" xfId="0" applyFont="1" applyBorder="1" applyAlignment="1">
      <alignment horizontal="center" vertical="center"/>
    </xf>
    <xf numFmtId="1" fontId="67" fillId="0" borderId="12" xfId="0" applyNumberFormat="1" applyFont="1" applyBorder="1" applyAlignment="1">
      <alignment horizontal="center" vertical="center"/>
    </xf>
    <xf numFmtId="9" fontId="67" fillId="0" borderId="12" xfId="0" applyNumberFormat="1" applyFont="1" applyBorder="1" applyAlignment="1">
      <alignment horizontal="center" vertical="center"/>
    </xf>
    <xf numFmtId="9" fontId="68" fillId="0" borderId="0" xfId="62" applyFont="1" applyAlignment="1">
      <alignment/>
    </xf>
    <xf numFmtId="0" fontId="4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9" fillId="0" borderId="13" xfId="0" applyFont="1" applyBorder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69" fillId="0" borderId="12" xfId="0" applyFont="1" applyFill="1" applyBorder="1" applyAlignment="1">
      <alignment horizontal="center"/>
    </xf>
    <xf numFmtId="0" fontId="69" fillId="34" borderId="12" xfId="0" applyFont="1" applyFill="1" applyBorder="1" applyAlignment="1">
      <alignment horizontal="center"/>
    </xf>
    <xf numFmtId="0" fontId="74" fillId="0" borderId="13" xfId="0" applyFont="1" applyFill="1" applyBorder="1" applyAlignment="1">
      <alignment/>
    </xf>
    <xf numFmtId="0" fontId="74" fillId="0" borderId="12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9" fontId="74" fillId="34" borderId="0" xfId="62" applyFont="1" applyFill="1" applyBorder="1" applyAlignment="1">
      <alignment horizontal="center"/>
    </xf>
    <xf numFmtId="0" fontId="74" fillId="0" borderId="12" xfId="0" applyFont="1" applyFill="1" applyBorder="1" applyAlignment="1">
      <alignment/>
    </xf>
    <xf numFmtId="0" fontId="73" fillId="0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69" fillId="0" borderId="12" xfId="0" applyFont="1" applyFill="1" applyBorder="1" applyAlignment="1">
      <alignment/>
    </xf>
    <xf numFmtId="0" fontId="69" fillId="0" borderId="12" xfId="0" applyFont="1" applyBorder="1" applyAlignment="1">
      <alignment/>
    </xf>
    <xf numFmtId="0" fontId="69" fillId="0" borderId="12" xfId="0" applyFont="1" applyBorder="1" applyAlignment="1">
      <alignment horizontal="center"/>
    </xf>
    <xf numFmtId="2" fontId="69" fillId="0" borderId="12" xfId="54" applyNumberFormat="1" applyFont="1" applyFill="1" applyBorder="1" applyAlignment="1">
      <alignment horizontal="left" vertical="center" wrapText="1"/>
      <protection/>
    </xf>
    <xf numFmtId="0" fontId="69" fillId="0" borderId="18" xfId="54" applyFont="1" applyFill="1" applyBorder="1">
      <alignment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64" fillId="0" borderId="12" xfId="0" applyFont="1" applyFill="1" applyBorder="1" applyAlignment="1">
      <alignment horizontal="justify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justify" wrapText="1"/>
    </xf>
    <xf numFmtId="1" fontId="2" fillId="0" borderId="12" xfId="0" applyNumberFormat="1" applyFont="1" applyFill="1" applyBorder="1" applyAlignment="1">
      <alignment horizontal="center" vertical="center" wrapText="1"/>
    </xf>
    <xf numFmtId="9" fontId="67" fillId="0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1" fontId="67" fillId="0" borderId="1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justify" wrapText="1"/>
    </xf>
    <xf numFmtId="0" fontId="65" fillId="0" borderId="2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4" fillId="35" borderId="12" xfId="0" applyFont="1" applyFill="1" applyBorder="1" applyAlignment="1">
      <alignment horizontal="center" wrapText="1"/>
    </xf>
    <xf numFmtId="0" fontId="44" fillId="35" borderId="12" xfId="0" applyFont="1" applyFill="1" applyBorder="1" applyAlignment="1">
      <alignment horizontal="left" vertical="top" wrapText="1"/>
    </xf>
    <xf numFmtId="0" fontId="44" fillId="35" borderId="12" xfId="0" applyFont="1" applyFill="1" applyBorder="1" applyAlignment="1">
      <alignment horizontal="center" vertical="top" wrapText="1"/>
    </xf>
    <xf numFmtId="0" fontId="69" fillId="35" borderId="12" xfId="0" applyFont="1" applyFill="1" applyBorder="1" applyAlignment="1">
      <alignment horizontal="left" vertical="top" wrapText="1"/>
    </xf>
    <xf numFmtId="49" fontId="44" fillId="35" borderId="12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 wrapText="1"/>
    </xf>
    <xf numFmtId="0" fontId="70" fillId="35" borderId="12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/>
    </xf>
    <xf numFmtId="0" fontId="65" fillId="0" borderId="22" xfId="0" applyFont="1" applyFill="1" applyBorder="1" applyAlignment="1">
      <alignment horizontal="justify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1" fontId="67" fillId="0" borderId="22" xfId="0" applyNumberFormat="1" applyFont="1" applyFill="1" applyBorder="1" applyAlignment="1">
      <alignment horizontal="center" vertical="center"/>
    </xf>
    <xf numFmtId="9" fontId="67" fillId="0" borderId="22" xfId="0" applyNumberFormat="1" applyFont="1" applyFill="1" applyBorder="1" applyAlignment="1">
      <alignment horizontal="center" vertical="center"/>
    </xf>
    <xf numFmtId="0" fontId="65" fillId="0" borderId="21" xfId="0" applyFont="1" applyBorder="1" applyAlignment="1">
      <alignment/>
    </xf>
    <xf numFmtId="0" fontId="66" fillId="0" borderId="21" xfId="0" applyFont="1" applyBorder="1" applyAlignment="1">
      <alignment horizontal="center"/>
    </xf>
    <xf numFmtId="0" fontId="67" fillId="34" borderId="21" xfId="62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73" fontId="2" fillId="0" borderId="21" xfId="0" applyNumberFormat="1" applyFont="1" applyBorder="1" applyAlignment="1">
      <alignment horizontal="center" vertical="center" wrapText="1"/>
    </xf>
    <xf numFmtId="9" fontId="67" fillId="34" borderId="21" xfId="62" applyNumberFormat="1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justify" wrapText="1"/>
    </xf>
    <xf numFmtId="0" fontId="65" fillId="0" borderId="23" xfId="0" applyFont="1" applyFill="1" applyBorder="1" applyAlignment="1">
      <alignment horizontal="justify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/>
    </xf>
    <xf numFmtId="1" fontId="67" fillId="0" borderId="23" xfId="0" applyNumberFormat="1" applyFont="1" applyFill="1" applyBorder="1" applyAlignment="1">
      <alignment horizontal="center" vertical="center"/>
    </xf>
    <xf numFmtId="9" fontId="67" fillId="0" borderId="23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9" fontId="0" fillId="0" borderId="23" xfId="0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66" fillId="0" borderId="12" xfId="0" applyNumberFormat="1" applyFont="1" applyBorder="1" applyAlignment="1">
      <alignment horizontal="center"/>
    </xf>
    <xf numFmtId="0" fontId="64" fillId="0" borderId="10" xfId="0" applyFont="1" applyFill="1" applyBorder="1" applyAlignment="1">
      <alignment horizontal="justify"/>
    </xf>
    <xf numFmtId="0" fontId="65" fillId="34" borderId="24" xfId="0" applyFont="1" applyFill="1" applyBorder="1" applyAlignment="1">
      <alignment horizontal="justify"/>
    </xf>
    <xf numFmtId="0" fontId="67" fillId="34" borderId="24" xfId="0" applyFont="1" applyFill="1" applyBorder="1" applyAlignment="1">
      <alignment horizontal="center" vertical="center" wrapText="1"/>
    </xf>
    <xf numFmtId="0" fontId="67" fillId="34" borderId="0" xfId="0" applyNumberFormat="1" applyFont="1" applyFill="1" applyBorder="1" applyAlignment="1">
      <alignment horizontal="center" vertical="center" wrapText="1"/>
    </xf>
    <xf numFmtId="0" fontId="67" fillId="34" borderId="11" xfId="0" applyNumberFormat="1" applyFont="1" applyFill="1" applyBorder="1" applyAlignment="1">
      <alignment horizontal="center" vertical="center" wrapText="1"/>
    </xf>
    <xf numFmtId="9" fontId="67" fillId="34" borderId="11" xfId="0" applyNumberFormat="1" applyFont="1" applyFill="1" applyBorder="1" applyAlignment="1">
      <alignment horizontal="center" vertical="center" wrapText="1"/>
    </xf>
    <xf numFmtId="1" fontId="67" fillId="34" borderId="0" xfId="0" applyNumberFormat="1" applyFont="1" applyFill="1" applyBorder="1" applyAlignment="1">
      <alignment horizontal="center" vertical="center" wrapText="1"/>
    </xf>
    <xf numFmtId="1" fontId="67" fillId="34" borderId="11" xfId="0" applyNumberFormat="1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4" fillId="34" borderId="25" xfId="0" applyFont="1" applyFill="1" applyBorder="1" applyAlignment="1">
      <alignment horizontal="justify"/>
    </xf>
    <xf numFmtId="0" fontId="65" fillId="34" borderId="11" xfId="0" applyFont="1" applyFill="1" applyBorder="1" applyAlignment="1">
      <alignment horizontal="justify"/>
    </xf>
    <xf numFmtId="178" fontId="67" fillId="34" borderId="26" xfId="0" applyNumberFormat="1" applyFont="1" applyFill="1" applyBorder="1" applyAlignment="1">
      <alignment horizontal="center" vertical="center" wrapText="1"/>
    </xf>
    <xf numFmtId="178" fontId="67" fillId="34" borderId="0" xfId="0" applyNumberFormat="1" applyFont="1" applyFill="1" applyBorder="1" applyAlignment="1">
      <alignment horizontal="center" vertical="center" wrapText="1"/>
    </xf>
    <xf numFmtId="178" fontId="67" fillId="34" borderId="11" xfId="0" applyNumberFormat="1" applyFont="1" applyFill="1" applyBorder="1" applyAlignment="1">
      <alignment horizontal="center" vertical="center" wrapText="1"/>
    </xf>
    <xf numFmtId="178" fontId="67" fillId="34" borderId="27" xfId="0" applyNumberFormat="1" applyFont="1" applyFill="1" applyBorder="1" applyAlignment="1">
      <alignment horizontal="center" vertical="center" wrapText="1"/>
    </xf>
    <xf numFmtId="9" fontId="67" fillId="34" borderId="28" xfId="0" applyNumberFormat="1" applyFont="1" applyFill="1" applyBorder="1" applyAlignment="1">
      <alignment horizontal="center" vertical="center" wrapText="1"/>
    </xf>
    <xf numFmtId="178" fontId="67" fillId="34" borderId="29" xfId="0" applyNumberFormat="1" applyFont="1" applyFill="1" applyBorder="1" applyAlignment="1">
      <alignment horizontal="center" vertical="center" wrapText="1"/>
    </xf>
    <xf numFmtId="178" fontId="67" fillId="34" borderId="30" xfId="0" applyNumberFormat="1" applyFont="1" applyFill="1" applyBorder="1" applyAlignment="1">
      <alignment horizontal="center" vertical="center" wrapText="1"/>
    </xf>
    <xf numFmtId="9" fontId="67" fillId="34" borderId="30" xfId="0" applyNumberFormat="1" applyFont="1" applyFill="1" applyBorder="1" applyAlignment="1">
      <alignment horizontal="center" vertical="center" wrapText="1"/>
    </xf>
    <xf numFmtId="9" fontId="67" fillId="34" borderId="31" xfId="0" applyNumberFormat="1" applyFont="1" applyFill="1" applyBorder="1" applyAlignment="1">
      <alignment horizontal="center" vertical="center" wrapText="1"/>
    </xf>
    <xf numFmtId="9" fontId="67" fillId="34" borderId="0" xfId="0" applyNumberFormat="1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justify"/>
    </xf>
    <xf numFmtId="0" fontId="65" fillId="0" borderId="32" xfId="0" applyFont="1" applyFill="1" applyBorder="1" applyAlignment="1">
      <alignment horizontal="justify"/>
    </xf>
    <xf numFmtId="0" fontId="67" fillId="0" borderId="11" xfId="0" applyFont="1" applyFill="1" applyBorder="1" applyAlignment="1">
      <alignment horizontal="center" vertical="center" wrapText="1"/>
    </xf>
    <xf numFmtId="178" fontId="67" fillId="0" borderId="32" xfId="0" applyNumberFormat="1" applyFont="1" applyFill="1" applyBorder="1" applyAlignment="1">
      <alignment horizontal="center" vertical="center" wrapText="1"/>
    </xf>
    <xf numFmtId="178" fontId="67" fillId="0" borderId="33" xfId="0" applyNumberFormat="1" applyFont="1" applyFill="1" applyBorder="1" applyAlignment="1">
      <alignment horizontal="center" vertical="center" wrapText="1"/>
    </xf>
    <xf numFmtId="9" fontId="67" fillId="0" borderId="25" xfId="0" applyNumberFormat="1" applyFont="1" applyFill="1" applyBorder="1" applyAlignment="1">
      <alignment horizontal="center" vertical="center" wrapText="1"/>
    </xf>
    <xf numFmtId="9" fontId="67" fillId="0" borderId="32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justify"/>
    </xf>
    <xf numFmtId="178" fontId="67" fillId="0" borderId="11" xfId="0" applyNumberFormat="1" applyFont="1" applyFill="1" applyBorder="1" applyAlignment="1">
      <alignment horizontal="center" vertical="center" wrapText="1"/>
    </xf>
    <xf numFmtId="178" fontId="67" fillId="0" borderId="27" xfId="0" applyNumberFormat="1" applyFont="1" applyFill="1" applyBorder="1" applyAlignment="1">
      <alignment horizontal="center" vertical="center" wrapText="1"/>
    </xf>
    <xf numFmtId="9" fontId="67" fillId="0" borderId="10" xfId="0" applyNumberFormat="1" applyFont="1" applyFill="1" applyBorder="1" applyAlignment="1">
      <alignment horizontal="center" vertical="center" wrapText="1"/>
    </xf>
    <xf numFmtId="9" fontId="67" fillId="0" borderId="11" xfId="0" applyNumberFormat="1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justify"/>
    </xf>
    <xf numFmtId="0" fontId="67" fillId="0" borderId="29" xfId="0" applyFont="1" applyFill="1" applyBorder="1" applyAlignment="1">
      <alignment horizontal="center" vertical="center" wrapText="1"/>
    </xf>
    <xf numFmtId="178" fontId="67" fillId="0" borderId="30" xfId="0" applyNumberFormat="1" applyFont="1" applyFill="1" applyBorder="1" applyAlignment="1">
      <alignment horizontal="center" vertical="center" wrapText="1"/>
    </xf>
    <xf numFmtId="178" fontId="67" fillId="0" borderId="29" xfId="0" applyNumberFormat="1" applyFont="1" applyFill="1" applyBorder="1" applyAlignment="1">
      <alignment horizontal="center" vertical="center" wrapText="1"/>
    </xf>
    <xf numFmtId="9" fontId="67" fillId="0" borderId="34" xfId="0" applyNumberFormat="1" applyFont="1" applyFill="1" applyBorder="1" applyAlignment="1">
      <alignment horizontal="center" vertical="center" wrapText="1"/>
    </xf>
    <xf numFmtId="9" fontId="67" fillId="0" borderId="30" xfId="0" applyNumberFormat="1" applyFont="1" applyFill="1" applyBorder="1" applyAlignment="1">
      <alignment horizontal="center" vertical="center" wrapText="1"/>
    </xf>
    <xf numFmtId="1" fontId="67" fillId="34" borderId="20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5" fillId="34" borderId="32" xfId="0" applyFont="1" applyFill="1" applyBorder="1" applyAlignment="1">
      <alignment horizontal="justify"/>
    </xf>
    <xf numFmtId="0" fontId="67" fillId="34" borderId="35" xfId="0" applyFont="1" applyFill="1" applyBorder="1" applyAlignment="1">
      <alignment horizontal="center" vertical="center" wrapText="1"/>
    </xf>
    <xf numFmtId="178" fontId="67" fillId="34" borderId="32" xfId="0" applyNumberFormat="1" applyFont="1" applyFill="1" applyBorder="1" applyAlignment="1">
      <alignment horizontal="center" vertical="center" wrapText="1"/>
    </xf>
    <xf numFmtId="178" fontId="67" fillId="34" borderId="33" xfId="0" applyNumberFormat="1" applyFont="1" applyFill="1" applyBorder="1" applyAlignment="1">
      <alignment horizontal="center" vertical="center" wrapText="1"/>
    </xf>
    <xf numFmtId="9" fontId="67" fillId="34" borderId="25" xfId="0" applyNumberFormat="1" applyFont="1" applyFill="1" applyBorder="1" applyAlignment="1">
      <alignment horizontal="center" vertical="center" wrapText="1"/>
    </xf>
    <xf numFmtId="9" fontId="67" fillId="34" borderId="32" xfId="0" applyNumberFormat="1" applyFont="1" applyFill="1" applyBorder="1" applyAlignment="1">
      <alignment horizontal="center" vertical="center" wrapText="1"/>
    </xf>
    <xf numFmtId="9" fontId="67" fillId="34" borderId="10" xfId="0" applyNumberFormat="1" applyFont="1" applyFill="1" applyBorder="1" applyAlignment="1">
      <alignment horizontal="center" vertical="center" wrapText="1"/>
    </xf>
    <xf numFmtId="0" fontId="65" fillId="34" borderId="30" xfId="0" applyFont="1" applyFill="1" applyBorder="1" applyAlignment="1">
      <alignment horizontal="justify"/>
    </xf>
    <xf numFmtId="0" fontId="67" fillId="34" borderId="29" xfId="0" applyFont="1" applyFill="1" applyBorder="1" applyAlignment="1">
      <alignment horizontal="center" vertical="center" wrapText="1"/>
    </xf>
    <xf numFmtId="9" fontId="67" fillId="34" borderId="34" xfId="0" applyNumberFormat="1" applyFont="1" applyFill="1" applyBorder="1" applyAlignment="1">
      <alignment horizontal="center" vertical="center" wrapText="1"/>
    </xf>
    <xf numFmtId="0" fontId="67" fillId="34" borderId="36" xfId="0" applyNumberFormat="1" applyFont="1" applyFill="1" applyBorder="1" applyAlignment="1">
      <alignment horizontal="center" vertical="center" wrapText="1"/>
    </xf>
    <xf numFmtId="0" fontId="67" fillId="34" borderId="27" xfId="0" applyNumberFormat="1" applyFont="1" applyFill="1" applyBorder="1" applyAlignment="1">
      <alignment horizontal="center" vertical="center" wrapText="1"/>
    </xf>
    <xf numFmtId="9" fontId="67" fillId="34" borderId="27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justify"/>
    </xf>
    <xf numFmtId="178" fontId="67" fillId="34" borderId="37" xfId="0" applyNumberFormat="1" applyFont="1" applyFill="1" applyBorder="1" applyAlignment="1">
      <alignment horizontal="center" vertical="center" wrapText="1"/>
    </xf>
    <xf numFmtId="10" fontId="67" fillId="34" borderId="38" xfId="0" applyNumberFormat="1" applyFont="1" applyFill="1" applyBorder="1" applyAlignment="1">
      <alignment horizontal="center" vertical="center" wrapText="1"/>
    </xf>
    <xf numFmtId="10" fontId="67" fillId="34" borderId="11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justify"/>
    </xf>
    <xf numFmtId="10" fontId="67" fillId="34" borderId="27" xfId="0" applyNumberFormat="1" applyFont="1" applyFill="1" applyBorder="1" applyAlignment="1">
      <alignment horizontal="center" vertical="center" wrapText="1"/>
    </xf>
    <xf numFmtId="10" fontId="67" fillId="34" borderId="28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justify"/>
    </xf>
    <xf numFmtId="0" fontId="67" fillId="34" borderId="0" xfId="0" applyFont="1" applyFill="1" applyBorder="1" applyAlignment="1">
      <alignment horizontal="center" vertical="center" wrapText="1"/>
    </xf>
    <xf numFmtId="0" fontId="67" fillId="34" borderId="39" xfId="0" applyNumberFormat="1" applyFont="1" applyFill="1" applyBorder="1" applyAlignment="1">
      <alignment horizontal="center" vertical="center" wrapText="1"/>
    </xf>
    <xf numFmtId="10" fontId="67" fillId="34" borderId="29" xfId="0" applyNumberFormat="1" applyFont="1" applyFill="1" applyBorder="1" applyAlignment="1">
      <alignment horizontal="center" vertical="center" wrapText="1"/>
    </xf>
    <xf numFmtId="178" fontId="67" fillId="34" borderId="10" xfId="0" applyNumberFormat="1" applyFont="1" applyFill="1" applyBorder="1" applyAlignment="1">
      <alignment horizontal="center" vertical="center" wrapText="1"/>
    </xf>
    <xf numFmtId="10" fontId="67" fillId="34" borderId="39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center"/>
    </xf>
    <xf numFmtId="0" fontId="67" fillId="0" borderId="11" xfId="0" applyNumberFormat="1" applyFont="1" applyFill="1" applyBorder="1" applyAlignment="1">
      <alignment horizontal="center"/>
    </xf>
    <xf numFmtId="0" fontId="67" fillId="34" borderId="28" xfId="0" applyNumberFormat="1" applyFont="1" applyFill="1" applyBorder="1" applyAlignment="1">
      <alignment horizontal="center"/>
    </xf>
    <xf numFmtId="0" fontId="67" fillId="0" borderId="27" xfId="0" applyFont="1" applyFill="1" applyBorder="1" applyAlignment="1">
      <alignment horizontal="center"/>
    </xf>
    <xf numFmtId="9" fontId="67" fillId="34" borderId="27" xfId="0" applyNumberFormat="1" applyFont="1" applyFill="1" applyBorder="1" applyAlignment="1">
      <alignment horizontal="center"/>
    </xf>
    <xf numFmtId="0" fontId="67" fillId="0" borderId="27" xfId="0" applyNumberFormat="1" applyFont="1" applyFill="1" applyBorder="1" applyAlignment="1">
      <alignment horizontal="center"/>
    </xf>
    <xf numFmtId="9" fontId="67" fillId="0" borderId="11" xfId="0" applyNumberFormat="1" applyFont="1" applyFill="1" applyBorder="1" applyAlignment="1">
      <alignment horizontal="center"/>
    </xf>
    <xf numFmtId="0" fontId="67" fillId="34" borderId="27" xfId="0" applyNumberFormat="1" applyFont="1" applyFill="1" applyBorder="1" applyAlignment="1">
      <alignment horizontal="center"/>
    </xf>
    <xf numFmtId="0" fontId="67" fillId="34" borderId="11" xfId="0" applyNumberFormat="1" applyFont="1" applyFill="1" applyBorder="1" applyAlignment="1">
      <alignment horizontal="center"/>
    </xf>
    <xf numFmtId="0" fontId="67" fillId="0" borderId="28" xfId="0" applyNumberFormat="1" applyFont="1" applyFill="1" applyBorder="1" applyAlignment="1">
      <alignment horizontal="center"/>
    </xf>
    <xf numFmtId="0" fontId="65" fillId="34" borderId="11" xfId="0" applyFont="1" applyFill="1" applyBorder="1" applyAlignment="1">
      <alignment horizontal="left"/>
    </xf>
    <xf numFmtId="0" fontId="67" fillId="34" borderId="11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left"/>
    </xf>
    <xf numFmtId="9" fontId="67" fillId="34" borderId="11" xfId="0" applyNumberFormat="1" applyFont="1" applyFill="1" applyBorder="1" applyAlignment="1">
      <alignment horizontal="center"/>
    </xf>
    <xf numFmtId="10" fontId="67" fillId="34" borderId="28" xfId="0" applyNumberFormat="1" applyFont="1" applyFill="1" applyBorder="1" applyAlignment="1">
      <alignment horizontal="center"/>
    </xf>
    <xf numFmtId="0" fontId="64" fillId="0" borderId="40" xfId="0" applyFont="1" applyBorder="1" applyAlignment="1">
      <alignment horizontal="justify" wrapText="1"/>
    </xf>
    <xf numFmtId="0" fontId="65" fillId="34" borderId="11" xfId="0" applyFont="1" applyFill="1" applyBorder="1" applyAlignment="1">
      <alignment horizontal="justify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75" fillId="0" borderId="32" xfId="0" applyFont="1" applyBorder="1" applyAlignment="1">
      <alignment/>
    </xf>
    <xf numFmtId="0" fontId="66" fillId="0" borderId="11" xfId="0" applyFont="1" applyBorder="1" applyAlignment="1">
      <alignment horizontal="center"/>
    </xf>
    <xf numFmtId="9" fontId="67" fillId="0" borderId="11" xfId="0" applyNumberFormat="1" applyFont="1" applyBorder="1" applyAlignment="1">
      <alignment horizontal="center"/>
    </xf>
    <xf numFmtId="9" fontId="67" fillId="0" borderId="27" xfId="0" applyNumberFormat="1" applyFont="1" applyBorder="1" applyAlignment="1">
      <alignment horizontal="center"/>
    </xf>
    <xf numFmtId="1" fontId="67" fillId="0" borderId="27" xfId="0" applyNumberFormat="1" applyFont="1" applyBorder="1" applyAlignment="1">
      <alignment horizontal="center"/>
    </xf>
    <xf numFmtId="9" fontId="67" fillId="0" borderId="28" xfId="0" applyNumberFormat="1" applyFont="1" applyBorder="1" applyAlignment="1">
      <alignment horizontal="center"/>
    </xf>
    <xf numFmtId="0" fontId="75" fillId="0" borderId="11" xfId="0" applyFont="1" applyBorder="1" applyAlignment="1">
      <alignment/>
    </xf>
    <xf numFmtId="9" fontId="67" fillId="0" borderId="26" xfId="0" applyNumberFormat="1" applyFont="1" applyBorder="1" applyAlignment="1">
      <alignment horizontal="center"/>
    </xf>
    <xf numFmtId="9" fontId="67" fillId="0" borderId="0" xfId="0" applyNumberFormat="1" applyFont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0" fontId="75" fillId="0" borderId="26" xfId="0" applyFont="1" applyBorder="1" applyAlignment="1">
      <alignment/>
    </xf>
    <xf numFmtId="0" fontId="76" fillId="0" borderId="11" xfId="0" applyFont="1" applyBorder="1" applyAlignment="1">
      <alignment/>
    </xf>
    <xf numFmtId="0" fontId="66" fillId="0" borderId="41" xfId="0" applyFont="1" applyBorder="1" applyAlignment="1">
      <alignment horizontal="center"/>
    </xf>
    <xf numFmtId="9" fontId="67" fillId="0" borderId="30" xfId="0" applyNumberFormat="1" applyFont="1" applyBorder="1" applyAlignment="1">
      <alignment horizontal="center"/>
    </xf>
    <xf numFmtId="9" fontId="67" fillId="0" borderId="29" xfId="0" applyNumberFormat="1" applyFont="1" applyBorder="1" applyAlignment="1">
      <alignment horizontal="center"/>
    </xf>
    <xf numFmtId="1" fontId="67" fillId="0" borderId="29" xfId="0" applyNumberFormat="1" applyFont="1" applyBorder="1" applyAlignment="1">
      <alignment horizontal="center"/>
    </xf>
    <xf numFmtId="9" fontId="67" fillId="0" borderId="32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75" fillId="0" borderId="42" xfId="0" applyFont="1" applyBorder="1" applyAlignment="1">
      <alignment/>
    </xf>
    <xf numFmtId="9" fontId="2" fillId="0" borderId="27" xfId="0" applyNumberFormat="1" applyFont="1" applyBorder="1" applyAlignment="1">
      <alignment horizontal="center" vertical="center" wrapText="1"/>
    </xf>
    <xf numFmtId="0" fontId="69" fillId="0" borderId="32" xfId="0" applyFont="1" applyBorder="1" applyAlignment="1">
      <alignment/>
    </xf>
    <xf numFmtId="0" fontId="66" fillId="0" borderId="43" xfId="0" applyFont="1" applyBorder="1" applyAlignment="1">
      <alignment horizontal="center"/>
    </xf>
    <xf numFmtId="0" fontId="69" fillId="0" borderId="11" xfId="0" applyFont="1" applyBorder="1" applyAlignment="1">
      <alignment/>
    </xf>
    <xf numFmtId="0" fontId="66" fillId="0" borderId="24" xfId="0" applyFont="1" applyBorder="1" applyAlignment="1">
      <alignment horizontal="center"/>
    </xf>
    <xf numFmtId="0" fontId="69" fillId="0" borderId="26" xfId="0" applyFont="1" applyBorder="1" applyAlignment="1">
      <alignment/>
    </xf>
    <xf numFmtId="0" fontId="66" fillId="0" borderId="44" xfId="0" applyFont="1" applyBorder="1" applyAlignment="1">
      <alignment horizontal="center"/>
    </xf>
    <xf numFmtId="0" fontId="69" fillId="34" borderId="11" xfId="0" applyFont="1" applyFill="1" applyBorder="1" applyAlignment="1">
      <alignment/>
    </xf>
    <xf numFmtId="1" fontId="67" fillId="0" borderId="11" xfId="0" applyNumberFormat="1" applyFont="1" applyBorder="1" applyAlignment="1">
      <alignment horizontal="center"/>
    </xf>
    <xf numFmtId="0" fontId="69" fillId="34" borderId="26" xfId="0" applyFont="1" applyFill="1" applyBorder="1" applyAlignment="1">
      <alignment/>
    </xf>
    <xf numFmtId="0" fontId="66" fillId="0" borderId="26" xfId="0" applyFont="1" applyBorder="1" applyAlignment="1">
      <alignment horizontal="center"/>
    </xf>
    <xf numFmtId="1" fontId="67" fillId="0" borderId="26" xfId="0" applyNumberFormat="1" applyFont="1" applyBorder="1" applyAlignment="1">
      <alignment horizontal="center"/>
    </xf>
    <xf numFmtId="0" fontId="69" fillId="0" borderId="34" xfId="0" applyFont="1" applyBorder="1" applyAlignment="1">
      <alignment/>
    </xf>
    <xf numFmtId="0" fontId="66" fillId="0" borderId="30" xfId="0" applyFont="1" applyBorder="1" applyAlignment="1">
      <alignment horizontal="center"/>
    </xf>
    <xf numFmtId="1" fontId="67" fillId="0" borderId="30" xfId="0" applyNumberFormat="1" applyFont="1" applyBorder="1" applyAlignment="1">
      <alignment horizontal="center"/>
    </xf>
    <xf numFmtId="0" fontId="69" fillId="34" borderId="14" xfId="0" applyFont="1" applyFill="1" applyBorder="1" applyAlignment="1">
      <alignment/>
    </xf>
    <xf numFmtId="9" fontId="67" fillId="0" borderId="45" xfId="0" applyNumberFormat="1" applyFont="1" applyBorder="1" applyAlignment="1">
      <alignment horizontal="center"/>
    </xf>
    <xf numFmtId="1" fontId="67" fillId="0" borderId="45" xfId="0" applyNumberFormat="1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9" fillId="34" borderId="34" xfId="0" applyFont="1" applyFill="1" applyBorder="1" applyAlignment="1">
      <alignment/>
    </xf>
    <xf numFmtId="0" fontId="69" fillId="34" borderId="40" xfId="0" applyFont="1" applyFill="1" applyBorder="1" applyAlignment="1">
      <alignment/>
    </xf>
    <xf numFmtId="0" fontId="67" fillId="0" borderId="27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/>
    </xf>
    <xf numFmtId="0" fontId="64" fillId="34" borderId="27" xfId="0" applyFont="1" applyFill="1" applyBorder="1" applyAlignment="1">
      <alignment horizontal="left"/>
    </xf>
    <xf numFmtId="0" fontId="64" fillId="34" borderId="28" xfId="0" applyFont="1" applyFill="1" applyBorder="1" applyAlignment="1">
      <alignment horizontal="left"/>
    </xf>
    <xf numFmtId="9" fontId="67" fillId="0" borderId="27" xfId="0" applyNumberFormat="1" applyFont="1" applyFill="1" applyBorder="1" applyAlignment="1">
      <alignment horizontal="center"/>
    </xf>
    <xf numFmtId="9" fontId="67" fillId="0" borderId="28" xfId="0" applyNumberFormat="1" applyFont="1" applyFill="1" applyBorder="1" applyAlignment="1">
      <alignment horizontal="center"/>
    </xf>
    <xf numFmtId="0" fontId="67" fillId="34" borderId="27" xfId="0" applyFont="1" applyFill="1" applyBorder="1" applyAlignment="1">
      <alignment horizontal="center"/>
    </xf>
    <xf numFmtId="0" fontId="67" fillId="34" borderId="28" xfId="0" applyFont="1" applyFill="1" applyBorder="1" applyAlignment="1">
      <alignment horizontal="center"/>
    </xf>
    <xf numFmtId="178" fontId="67" fillId="34" borderId="14" xfId="0" applyNumberFormat="1" applyFont="1" applyFill="1" applyBorder="1" applyAlignment="1">
      <alignment horizontal="center" vertical="center" wrapText="1"/>
    </xf>
    <xf numFmtId="178" fontId="67" fillId="34" borderId="12" xfId="0" applyNumberFormat="1" applyFont="1" applyFill="1" applyBorder="1" applyAlignment="1">
      <alignment horizontal="center" vertical="center" wrapText="1"/>
    </xf>
    <xf numFmtId="178" fontId="67" fillId="34" borderId="46" xfId="0" applyNumberFormat="1" applyFont="1" applyFill="1" applyBorder="1" applyAlignment="1">
      <alignment horizontal="center" vertical="center" wrapText="1"/>
    </xf>
    <xf numFmtId="178" fontId="67" fillId="34" borderId="45" xfId="0" applyNumberFormat="1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5" fillId="34" borderId="47" xfId="0" applyFont="1" applyFill="1" applyBorder="1" applyAlignment="1">
      <alignment horizontal="justify"/>
    </xf>
    <xf numFmtId="0" fontId="67" fillId="34" borderId="13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justify"/>
    </xf>
    <xf numFmtId="0" fontId="67" fillId="34" borderId="32" xfId="0" applyFont="1" applyFill="1" applyBorder="1" applyAlignment="1">
      <alignment horizontal="center" vertical="center" wrapText="1"/>
    </xf>
    <xf numFmtId="178" fontId="67" fillId="34" borderId="48" xfId="0" applyNumberFormat="1" applyFont="1" applyFill="1" applyBorder="1" applyAlignment="1">
      <alignment horizontal="center" vertical="center" wrapText="1"/>
    </xf>
    <xf numFmtId="178" fontId="67" fillId="34" borderId="49" xfId="0" applyNumberFormat="1" applyFont="1" applyFill="1" applyBorder="1" applyAlignment="1">
      <alignment horizontal="center" vertical="center" wrapText="1"/>
    </xf>
    <xf numFmtId="0" fontId="67" fillId="34" borderId="30" xfId="0" applyFont="1" applyFill="1" applyBorder="1" applyAlignment="1">
      <alignment horizontal="center" vertical="center" wrapText="1"/>
    </xf>
    <xf numFmtId="178" fontId="67" fillId="34" borderId="50" xfId="0" applyNumberFormat="1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/>
    </xf>
    <xf numFmtId="9" fontId="67" fillId="0" borderId="45" xfId="0" applyNumberFormat="1" applyFont="1" applyFill="1" applyBorder="1" applyAlignment="1">
      <alignment horizontal="center"/>
    </xf>
    <xf numFmtId="0" fontId="67" fillId="0" borderId="10" xfId="0" applyNumberFormat="1" applyFont="1" applyFill="1" applyBorder="1" applyAlignment="1">
      <alignment horizontal="center"/>
    </xf>
    <xf numFmtId="9" fontId="67" fillId="34" borderId="28" xfId="0" applyNumberFormat="1" applyFont="1" applyFill="1" applyBorder="1" applyAlignment="1">
      <alignment horizontal="center"/>
    </xf>
    <xf numFmtId="10" fontId="67" fillId="34" borderId="27" xfId="0" applyNumberFormat="1" applyFont="1" applyFill="1" applyBorder="1" applyAlignment="1">
      <alignment horizontal="center"/>
    </xf>
    <xf numFmtId="178" fontId="67" fillId="34" borderId="25" xfId="0" applyNumberFormat="1" applyFont="1" applyFill="1" applyBorder="1" applyAlignment="1">
      <alignment horizontal="center" vertical="center" wrapText="1"/>
    </xf>
    <xf numFmtId="178" fontId="67" fillId="34" borderId="40" xfId="0" applyNumberFormat="1" applyFont="1" applyFill="1" applyBorder="1" applyAlignment="1">
      <alignment horizontal="center" vertical="center" wrapText="1"/>
    </xf>
    <xf numFmtId="178" fontId="67" fillId="34" borderId="51" xfId="0" applyNumberFormat="1" applyFont="1" applyFill="1" applyBorder="1" applyAlignment="1">
      <alignment horizontal="center" vertical="center" wrapText="1"/>
    </xf>
    <xf numFmtId="178" fontId="67" fillId="34" borderId="28" xfId="0" applyNumberFormat="1" applyFont="1" applyFill="1" applyBorder="1" applyAlignment="1">
      <alignment horizontal="center" vertical="center" wrapText="1"/>
    </xf>
    <xf numFmtId="0" fontId="65" fillId="0" borderId="52" xfId="0" applyFont="1" applyBorder="1" applyAlignment="1">
      <alignment/>
    </xf>
    <xf numFmtId="0" fontId="65" fillId="0" borderId="53" xfId="0" applyFont="1" applyFill="1" applyBorder="1" applyAlignment="1">
      <alignment horizontal="justify" wrapText="1"/>
    </xf>
    <xf numFmtId="173" fontId="2" fillId="0" borderId="12" xfId="0" applyNumberFormat="1" applyFont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7" fillId="38" borderId="27" xfId="0" applyFont="1" applyFill="1" applyBorder="1" applyAlignment="1">
      <alignment horizontal="center" vertical="center" wrapText="1"/>
    </xf>
    <xf numFmtId="0" fontId="67" fillId="38" borderId="28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/>
    </xf>
    <xf numFmtId="0" fontId="67" fillId="34" borderId="27" xfId="0" applyFont="1" applyFill="1" applyBorder="1" applyAlignment="1">
      <alignment horizontal="center"/>
    </xf>
    <xf numFmtId="0" fontId="67" fillId="34" borderId="28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7" fillId="32" borderId="17" xfId="0" applyFont="1" applyFill="1" applyBorder="1" applyAlignment="1">
      <alignment horizontal="center" vertical="center" wrapText="1"/>
    </xf>
    <xf numFmtId="0" fontId="67" fillId="32" borderId="54" xfId="0" applyFont="1" applyFill="1" applyBorder="1" applyAlignment="1">
      <alignment horizontal="center" vertical="center" wrapText="1"/>
    </xf>
    <xf numFmtId="0" fontId="67" fillId="32" borderId="49" xfId="0" applyFont="1" applyFill="1" applyBorder="1" applyAlignment="1">
      <alignment horizontal="center" vertical="center" wrapText="1"/>
    </xf>
    <xf numFmtId="0" fontId="65" fillId="34" borderId="13" xfId="62" applyNumberFormat="1" applyFont="1" applyFill="1" applyBorder="1" applyAlignment="1">
      <alignment horizontal="center" vertical="center" wrapText="1"/>
    </xf>
    <xf numFmtId="0" fontId="65" fillId="34" borderId="19" xfId="62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5" fillId="34" borderId="52" xfId="62" applyNumberFormat="1" applyFont="1" applyFill="1" applyBorder="1" applyAlignment="1">
      <alignment horizontal="center" vertical="center" wrapText="1"/>
    </xf>
    <xf numFmtId="0" fontId="65" fillId="34" borderId="35" xfId="62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 wrapText="1"/>
    </xf>
    <xf numFmtId="0" fontId="67" fillId="32" borderId="27" xfId="0" applyFont="1" applyFill="1" applyBorder="1" applyAlignment="1">
      <alignment horizontal="center" vertical="center" wrapText="1"/>
    </xf>
    <xf numFmtId="0" fontId="67" fillId="32" borderId="28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0" fontId="2" fillId="0" borderId="49" xfId="62" applyNumberFormat="1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/>
    </xf>
    <xf numFmtId="0" fontId="65" fillId="34" borderId="12" xfId="6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7" fillId="9" borderId="10" xfId="0" applyFont="1" applyFill="1" applyBorder="1" applyAlignment="1">
      <alignment horizontal="center" vertical="center" wrapText="1"/>
    </xf>
    <xf numFmtId="0" fontId="67" fillId="9" borderId="27" xfId="0" applyFont="1" applyFill="1" applyBorder="1" applyAlignment="1">
      <alignment horizontal="center" vertical="center" wrapText="1"/>
    </xf>
    <xf numFmtId="0" fontId="67" fillId="9" borderId="45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32" borderId="56" xfId="0" applyFont="1" applyFill="1" applyBorder="1" applyAlignment="1">
      <alignment horizontal="center" vertical="center" wrapText="1"/>
    </xf>
    <xf numFmtId="0" fontId="67" fillId="32" borderId="5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67" fillId="0" borderId="33" xfId="0" applyFont="1" applyBorder="1" applyAlignment="1">
      <alignment horizontal="center" vertical="center" wrapText="1"/>
    </xf>
    <xf numFmtId="0" fontId="67" fillId="39" borderId="10" xfId="0" applyFont="1" applyFill="1" applyBorder="1" applyAlignment="1">
      <alignment horizontal="center" vertical="center" wrapText="1"/>
    </xf>
    <xf numFmtId="0" fontId="67" fillId="39" borderId="27" xfId="0" applyFont="1" applyFill="1" applyBorder="1" applyAlignment="1">
      <alignment horizontal="center" vertical="center" wrapText="1"/>
    </xf>
    <xf numFmtId="0" fontId="67" fillId="39" borderId="28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27" xfId="0" applyFont="1" applyFill="1" applyBorder="1" applyAlignment="1">
      <alignment horizontal="center" vertical="center" wrapText="1"/>
    </xf>
    <xf numFmtId="0" fontId="67" fillId="34" borderId="33" xfId="0" applyFont="1" applyFill="1" applyBorder="1" applyAlignment="1">
      <alignment horizontal="center" vertical="center" wrapText="1"/>
    </xf>
    <xf numFmtId="0" fontId="67" fillId="34" borderId="28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51" xfId="0" applyFont="1" applyFill="1" applyBorder="1" applyAlignment="1">
      <alignment horizontal="center" vertical="center" wrapText="1"/>
    </xf>
    <xf numFmtId="0" fontId="67" fillId="34" borderId="37" xfId="0" applyFont="1" applyFill="1" applyBorder="1" applyAlignment="1">
      <alignment horizontal="center" vertical="center" wrapText="1"/>
    </xf>
    <xf numFmtId="0" fontId="67" fillId="34" borderId="51" xfId="0" applyFont="1" applyFill="1" applyBorder="1" applyAlignment="1">
      <alignment horizontal="center" vertical="center" wrapText="1"/>
    </xf>
    <xf numFmtId="0" fontId="67" fillId="38" borderId="45" xfId="0" applyFont="1" applyFill="1" applyBorder="1" applyAlignment="1">
      <alignment horizontal="center" vertical="center" wrapText="1"/>
    </xf>
    <xf numFmtId="0" fontId="67" fillId="38" borderId="14" xfId="0" applyFont="1" applyFill="1" applyBorder="1" applyAlignment="1">
      <alignment horizontal="center"/>
    </xf>
    <xf numFmtId="0" fontId="67" fillId="38" borderId="0" xfId="0" applyFont="1" applyFill="1" applyBorder="1" applyAlignment="1">
      <alignment horizontal="center"/>
    </xf>
    <xf numFmtId="0" fontId="67" fillId="38" borderId="39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left"/>
    </xf>
    <xf numFmtId="0" fontId="64" fillId="34" borderId="27" xfId="0" applyFont="1" applyFill="1" applyBorder="1" applyAlignment="1">
      <alignment horizontal="left"/>
    </xf>
    <xf numFmtId="0" fontId="64" fillId="34" borderId="28" xfId="0" applyFont="1" applyFill="1" applyBorder="1" applyAlignment="1">
      <alignment horizontal="left"/>
    </xf>
    <xf numFmtId="0" fontId="67" fillId="38" borderId="10" xfId="0" applyFont="1" applyFill="1" applyBorder="1" applyAlignment="1">
      <alignment horizontal="center"/>
    </xf>
    <xf numFmtId="0" fontId="67" fillId="38" borderId="27" xfId="0" applyFont="1" applyFill="1" applyBorder="1" applyAlignment="1">
      <alignment horizontal="center"/>
    </xf>
    <xf numFmtId="0" fontId="67" fillId="38" borderId="28" xfId="0" applyFont="1" applyFill="1" applyBorder="1" applyAlignment="1">
      <alignment horizontal="center"/>
    </xf>
    <xf numFmtId="9" fontId="67" fillId="0" borderId="10" xfId="0" applyNumberFormat="1" applyFont="1" applyFill="1" applyBorder="1" applyAlignment="1">
      <alignment horizontal="center"/>
    </xf>
    <xf numFmtId="9" fontId="67" fillId="0" borderId="27" xfId="0" applyNumberFormat="1" applyFont="1" applyFill="1" applyBorder="1" applyAlignment="1">
      <alignment horizontal="center"/>
    </xf>
    <xf numFmtId="9" fontId="67" fillId="0" borderId="28" xfId="0" applyNumberFormat="1" applyFont="1" applyFill="1" applyBorder="1" applyAlignment="1">
      <alignment horizontal="center"/>
    </xf>
    <xf numFmtId="0" fontId="67" fillId="9" borderId="28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wrapText="1"/>
    </xf>
    <xf numFmtId="0" fontId="69" fillId="0" borderId="13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4" fillId="34" borderId="19" xfId="0" applyFont="1" applyFill="1" applyBorder="1" applyAlignment="1">
      <alignment horizontal="center"/>
    </xf>
    <xf numFmtId="0" fontId="74" fillId="34" borderId="20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7" fillId="0" borderId="13" xfId="0" applyFont="1" applyBorder="1" applyAlignment="1">
      <alignment horizontal="center" wrapText="1"/>
    </xf>
    <xf numFmtId="0" fontId="77" fillId="0" borderId="19" xfId="0" applyFont="1" applyBorder="1" applyAlignment="1">
      <alignment horizontal="center" wrapText="1"/>
    </xf>
    <xf numFmtId="0" fontId="77" fillId="0" borderId="20" xfId="0" applyFont="1" applyBorder="1" applyAlignment="1">
      <alignment horizontal="center" wrapText="1"/>
    </xf>
    <xf numFmtId="9" fontId="67" fillId="34" borderId="11" xfId="57" applyNumberFormat="1" applyFont="1" applyFill="1" applyBorder="1" applyAlignment="1">
      <alignment horizontal="center"/>
      <protection/>
    </xf>
    <xf numFmtId="0" fontId="67" fillId="34" borderId="11" xfId="57" applyNumberFormat="1" applyFont="1" applyFill="1" applyBorder="1" applyAlignment="1">
      <alignment horizontal="center"/>
      <protection/>
    </xf>
    <xf numFmtId="0" fontId="67" fillId="34" borderId="27" xfId="57" applyNumberFormat="1" applyFont="1" applyFill="1" applyBorder="1" applyAlignment="1">
      <alignment horizontal="center"/>
      <protection/>
    </xf>
    <xf numFmtId="0" fontId="67" fillId="34" borderId="28" xfId="57" applyNumberFormat="1" applyFont="1" applyFill="1" applyBorder="1" applyAlignment="1">
      <alignment horizontal="center"/>
      <protection/>
    </xf>
    <xf numFmtId="9" fontId="67" fillId="34" borderId="11" xfId="57" applyNumberFormat="1" applyFont="1" applyFill="1" applyBorder="1" applyAlignment="1">
      <alignment horizontal="center"/>
      <protection/>
    </xf>
    <xf numFmtId="9" fontId="67" fillId="34" borderId="27" xfId="57" applyNumberFormat="1" applyFont="1" applyFill="1" applyBorder="1" applyAlignment="1">
      <alignment horizontal="center"/>
      <protection/>
    </xf>
    <xf numFmtId="10" fontId="67" fillId="34" borderId="11" xfId="57" applyNumberFormat="1" applyFont="1" applyFill="1" applyBorder="1" applyAlignment="1">
      <alignment horizontal="center"/>
      <protection/>
    </xf>
    <xf numFmtId="10" fontId="67" fillId="34" borderId="28" xfId="57" applyNumberFormat="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zoomScale="77" zoomScaleNormal="77" workbookViewId="0" topLeftCell="A1">
      <selection activeCell="M222" sqref="M222"/>
    </sheetView>
  </sheetViews>
  <sheetFormatPr defaultColWidth="9.140625" defaultRowHeight="15"/>
  <cols>
    <col min="1" max="1" width="49.57421875" style="0" customWidth="1"/>
    <col min="3" max="15" width="9.140625" style="5" customWidth="1"/>
    <col min="16" max="16" width="11.57421875" style="5" customWidth="1"/>
  </cols>
  <sheetData>
    <row r="1" spans="1:16" ht="14.25">
      <c r="A1" s="331" t="s">
        <v>180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15" thickBot="1">
      <c r="A2" s="332"/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ht="44.25" customHeight="1" thickBot="1">
      <c r="A3" s="334"/>
      <c r="B3" s="327" t="s">
        <v>0</v>
      </c>
      <c r="C3" s="344"/>
      <c r="D3" s="344"/>
      <c r="E3" s="344"/>
      <c r="F3" s="344"/>
      <c r="G3" s="345"/>
      <c r="H3" s="345"/>
      <c r="I3" s="345"/>
      <c r="J3" s="346"/>
      <c r="K3" s="347" t="s">
        <v>1</v>
      </c>
      <c r="L3" s="344"/>
      <c r="M3" s="344"/>
      <c r="N3" s="348"/>
      <c r="O3" s="327" t="s">
        <v>2</v>
      </c>
      <c r="P3" s="329"/>
    </row>
    <row r="4" spans="1:16" ht="15" thickBot="1">
      <c r="A4" s="334"/>
      <c r="B4" s="327"/>
      <c r="C4" s="327">
        <v>2017</v>
      </c>
      <c r="D4" s="328"/>
      <c r="E4" s="328"/>
      <c r="F4" s="329"/>
      <c r="G4" s="327">
        <v>2018</v>
      </c>
      <c r="H4" s="328"/>
      <c r="I4" s="328"/>
      <c r="J4" s="329"/>
      <c r="K4" s="322">
        <v>2019</v>
      </c>
      <c r="L4" s="323"/>
      <c r="M4" s="323"/>
      <c r="N4" s="324"/>
      <c r="O4" s="52">
        <v>2020</v>
      </c>
      <c r="P4" s="51">
        <v>2021</v>
      </c>
    </row>
    <row r="5" spans="1:16" ht="15.75" customHeight="1" thickBot="1">
      <c r="A5" s="334"/>
      <c r="B5" s="335"/>
      <c r="C5" s="325" t="s">
        <v>3</v>
      </c>
      <c r="D5" s="350" t="s">
        <v>6</v>
      </c>
      <c r="E5" s="350" t="s">
        <v>4</v>
      </c>
      <c r="F5" s="349" t="s">
        <v>5</v>
      </c>
      <c r="G5" s="325" t="s">
        <v>3</v>
      </c>
      <c r="H5" s="325" t="s">
        <v>6</v>
      </c>
      <c r="I5" s="325" t="s">
        <v>4</v>
      </c>
      <c r="J5" s="325" t="s">
        <v>5</v>
      </c>
      <c r="K5" s="325" t="s">
        <v>3</v>
      </c>
      <c r="L5" s="325" t="s">
        <v>6</v>
      </c>
      <c r="M5" s="325" t="s">
        <v>4</v>
      </c>
      <c r="N5" s="326" t="s">
        <v>5</v>
      </c>
      <c r="O5" s="325" t="s">
        <v>3</v>
      </c>
      <c r="P5" s="360" t="s">
        <v>3</v>
      </c>
    </row>
    <row r="6" spans="1:16" ht="15" thickBot="1">
      <c r="A6" s="334"/>
      <c r="B6" s="335"/>
      <c r="C6" s="325"/>
      <c r="D6" s="350"/>
      <c r="E6" s="350"/>
      <c r="F6" s="349"/>
      <c r="G6" s="325"/>
      <c r="H6" s="325"/>
      <c r="I6" s="325"/>
      <c r="J6" s="325"/>
      <c r="K6" s="325"/>
      <c r="L6" s="325"/>
      <c r="M6" s="325"/>
      <c r="N6" s="326"/>
      <c r="O6" s="325"/>
      <c r="P6" s="360"/>
    </row>
    <row r="7" spans="1:16" ht="15" thickBot="1">
      <c r="A7" s="334"/>
      <c r="B7" s="335"/>
      <c r="C7" s="325"/>
      <c r="D7" s="350"/>
      <c r="E7" s="350"/>
      <c r="F7" s="349"/>
      <c r="G7" s="325"/>
      <c r="H7" s="325"/>
      <c r="I7" s="325"/>
      <c r="J7" s="325"/>
      <c r="K7" s="325"/>
      <c r="L7" s="325"/>
      <c r="M7" s="325"/>
      <c r="N7" s="326"/>
      <c r="O7" s="325"/>
      <c r="P7" s="360"/>
    </row>
    <row r="8" spans="1:16" ht="18" thickBot="1">
      <c r="A8" s="1">
        <v>1</v>
      </c>
      <c r="B8" s="2">
        <v>2</v>
      </c>
      <c r="C8" s="1">
        <v>7</v>
      </c>
      <c r="D8" s="2">
        <v>8</v>
      </c>
      <c r="E8" s="1">
        <v>9</v>
      </c>
      <c r="F8" s="1">
        <v>10</v>
      </c>
      <c r="G8" s="2">
        <v>11</v>
      </c>
      <c r="H8" s="1">
        <v>12</v>
      </c>
      <c r="I8" s="1">
        <v>13</v>
      </c>
      <c r="J8" s="2">
        <v>14</v>
      </c>
      <c r="K8" s="1">
        <v>15</v>
      </c>
      <c r="L8" s="1">
        <v>16</v>
      </c>
      <c r="M8" s="2">
        <v>17</v>
      </c>
      <c r="N8" s="1">
        <v>18</v>
      </c>
      <c r="O8" s="1">
        <v>19</v>
      </c>
      <c r="P8" s="2">
        <v>20</v>
      </c>
    </row>
    <row r="9" spans="1:16" ht="15" thickBot="1">
      <c r="A9" s="354" t="s">
        <v>7</v>
      </c>
      <c r="B9" s="355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5"/>
      <c r="P9" s="355"/>
    </row>
    <row r="10" spans="1:16" ht="15" thickBot="1">
      <c r="A10" s="340" t="s">
        <v>86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</row>
    <row r="11" spans="1:16" ht="14.25">
      <c r="A11" s="13" t="s">
        <v>8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 ht="15" customHeight="1">
      <c r="A12" s="14" t="s">
        <v>9</v>
      </c>
      <c r="B12" s="11" t="s">
        <v>10</v>
      </c>
      <c r="C12" s="12">
        <v>1822</v>
      </c>
      <c r="D12" s="12">
        <v>1823</v>
      </c>
      <c r="E12" s="15">
        <f>D12-C12</f>
        <v>1</v>
      </c>
      <c r="F12" s="16">
        <f>E12/C12</f>
        <v>0.0005488474204171241</v>
      </c>
      <c r="G12" s="12">
        <v>1905</v>
      </c>
      <c r="H12" s="12">
        <v>1896</v>
      </c>
      <c r="I12" s="12">
        <f>H12-G12</f>
        <v>-9</v>
      </c>
      <c r="J12" s="47">
        <f>I12/G12</f>
        <v>-0.004724409448818898</v>
      </c>
      <c r="K12" s="12">
        <v>2457</v>
      </c>
      <c r="L12" s="12">
        <v>2441</v>
      </c>
      <c r="M12" s="12">
        <f>L12-K12</f>
        <v>-16</v>
      </c>
      <c r="N12" s="47">
        <f>M12/K12</f>
        <v>-0.006512006512006512</v>
      </c>
      <c r="O12" s="12">
        <v>2467</v>
      </c>
      <c r="P12" s="12">
        <v>2450</v>
      </c>
    </row>
    <row r="13" spans="1:16" ht="14.25">
      <c r="A13" s="17" t="s">
        <v>11</v>
      </c>
      <c r="B13" s="12"/>
      <c r="C13" s="12"/>
      <c r="D13" s="12"/>
      <c r="E13" s="12"/>
      <c r="F13" s="12"/>
      <c r="G13" s="10"/>
      <c r="H13" s="10"/>
      <c r="I13" s="10"/>
      <c r="J13" s="10"/>
      <c r="K13" s="12"/>
      <c r="L13" s="12"/>
      <c r="M13" s="12"/>
      <c r="N13" s="47"/>
      <c r="O13" s="12"/>
      <c r="P13" s="12"/>
    </row>
    <row r="14" spans="1:16" ht="15" customHeight="1" thickBot="1">
      <c r="A14" s="107" t="s">
        <v>12</v>
      </c>
      <c r="B14" s="108" t="s">
        <v>13</v>
      </c>
      <c r="C14" s="110">
        <v>60</v>
      </c>
      <c r="D14" s="111">
        <v>79.5</v>
      </c>
      <c r="E14" s="109">
        <f>D14-C14</f>
        <v>19.5</v>
      </c>
      <c r="F14" s="112">
        <f>E14/C14</f>
        <v>0.325</v>
      </c>
      <c r="G14" s="336" t="s">
        <v>85</v>
      </c>
      <c r="H14" s="337"/>
      <c r="I14" s="337"/>
      <c r="J14" s="337"/>
      <c r="K14" s="338"/>
      <c r="L14" s="338"/>
      <c r="M14" s="338"/>
      <c r="N14" s="338"/>
      <c r="O14" s="338"/>
      <c r="P14" s="339"/>
    </row>
    <row r="15" spans="1:16" ht="15" thickBot="1">
      <c r="A15" s="340" t="s">
        <v>87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2"/>
    </row>
    <row r="16" spans="1:16" ht="14.25">
      <c r="A16" s="113" t="s">
        <v>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16" ht="15" customHeight="1">
      <c r="A17" s="14" t="s">
        <v>9</v>
      </c>
      <c r="B17" s="11" t="s">
        <v>10</v>
      </c>
      <c r="C17" s="12">
        <v>2127</v>
      </c>
      <c r="D17" s="12">
        <v>2126</v>
      </c>
      <c r="E17" s="15">
        <f>D17-C17</f>
        <v>-1</v>
      </c>
      <c r="F17" s="16">
        <f>E17/C17</f>
        <v>-0.0004701457451810061</v>
      </c>
      <c r="G17" s="45">
        <v>2166</v>
      </c>
      <c r="H17" s="45">
        <v>2143</v>
      </c>
      <c r="I17" s="46">
        <f>H17-G17</f>
        <v>-23</v>
      </c>
      <c r="J17" s="47">
        <f>I17/G17</f>
        <v>-0.01061865189289012</v>
      </c>
      <c r="K17" s="12">
        <v>2721</v>
      </c>
      <c r="L17" s="12">
        <v>2708</v>
      </c>
      <c r="M17" s="12">
        <f>L17-K17</f>
        <v>-13</v>
      </c>
      <c r="N17" s="47">
        <f>M17/K17</f>
        <v>-0.004777655273796398</v>
      </c>
      <c r="O17" s="11">
        <v>2820</v>
      </c>
      <c r="P17" s="11">
        <v>2826</v>
      </c>
    </row>
    <row r="18" spans="1:16" ht="14.25">
      <c r="A18" s="3" t="s">
        <v>11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</row>
    <row r="19" spans="1:16" ht="15" customHeight="1" thickBot="1">
      <c r="A19" s="107" t="s">
        <v>12</v>
      </c>
      <c r="B19" s="108" t="s">
        <v>13</v>
      </c>
      <c r="C19" s="110">
        <v>60</v>
      </c>
      <c r="D19" s="111">
        <v>77.7</v>
      </c>
      <c r="E19" s="109">
        <f>D19-C19</f>
        <v>17.700000000000003</v>
      </c>
      <c r="F19" s="112">
        <f>E19/C19</f>
        <v>0.29500000000000004</v>
      </c>
      <c r="G19" s="336" t="s">
        <v>85</v>
      </c>
      <c r="H19" s="337"/>
      <c r="I19" s="337"/>
      <c r="J19" s="337"/>
      <c r="K19" s="338"/>
      <c r="L19" s="338"/>
      <c r="M19" s="338"/>
      <c r="N19" s="338"/>
      <c r="O19" s="338"/>
      <c r="P19" s="339"/>
    </row>
    <row r="20" spans="1:16" ht="15" thickBot="1">
      <c r="A20" s="312" t="s">
        <v>67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</row>
    <row r="21" spans="1:16" ht="14.25">
      <c r="A21" s="13" t="s">
        <v>8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</row>
    <row r="22" spans="1:16" ht="62.25" customHeight="1">
      <c r="A22" s="14" t="s">
        <v>9</v>
      </c>
      <c r="B22" s="11" t="s">
        <v>10</v>
      </c>
      <c r="C22" s="12">
        <v>408</v>
      </c>
      <c r="D22" s="12">
        <v>406</v>
      </c>
      <c r="E22" s="15">
        <f>D22-C22</f>
        <v>-2</v>
      </c>
      <c r="F22" s="16">
        <f>E22/C22</f>
        <v>-0.004901960784313725</v>
      </c>
      <c r="G22" s="45">
        <v>410</v>
      </c>
      <c r="H22" s="45">
        <v>397</v>
      </c>
      <c r="I22" s="46">
        <f>H22-G22</f>
        <v>-13</v>
      </c>
      <c r="J22" s="47">
        <f>I22/G22</f>
        <v>-0.03170731707317073</v>
      </c>
      <c r="K22" s="12">
        <v>453</v>
      </c>
      <c r="L22" s="12">
        <v>450</v>
      </c>
      <c r="M22" s="12">
        <f>L22-K22</f>
        <v>-3</v>
      </c>
      <c r="N22" s="47">
        <f>M22/K22</f>
        <v>-0.006622516556291391</v>
      </c>
      <c r="O22" s="11">
        <v>459</v>
      </c>
      <c r="P22" s="11">
        <v>443</v>
      </c>
    </row>
    <row r="23" spans="1:16" ht="14.25">
      <c r="A23" s="3" t="s">
        <v>11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</row>
    <row r="24" spans="1:16" ht="15" customHeight="1">
      <c r="A24" s="296" t="s">
        <v>12</v>
      </c>
      <c r="B24" s="7" t="s">
        <v>13</v>
      </c>
      <c r="C24" s="12">
        <v>60</v>
      </c>
      <c r="D24" s="298">
        <v>79</v>
      </c>
      <c r="E24" s="15">
        <f>D24-C24</f>
        <v>19</v>
      </c>
      <c r="F24" s="16">
        <f>E24/C24</f>
        <v>0.31666666666666665</v>
      </c>
      <c r="G24" s="352" t="s">
        <v>85</v>
      </c>
      <c r="H24" s="352"/>
      <c r="I24" s="352"/>
      <c r="J24" s="352"/>
      <c r="K24" s="353"/>
      <c r="L24" s="353"/>
      <c r="M24" s="353"/>
      <c r="N24" s="353"/>
      <c r="O24" s="353"/>
      <c r="P24" s="353"/>
    </row>
    <row r="25" spans="1:16" ht="15" thickBot="1">
      <c r="A25" s="297" t="s">
        <v>112</v>
      </c>
      <c r="B25" s="76" t="s">
        <v>113</v>
      </c>
      <c r="C25" s="351"/>
      <c r="D25" s="351"/>
      <c r="E25" s="351"/>
      <c r="F25" s="351"/>
      <c r="G25" s="82">
        <v>12</v>
      </c>
      <c r="H25" s="82">
        <v>23</v>
      </c>
      <c r="I25" s="83">
        <f>H25-G25</f>
        <v>11</v>
      </c>
      <c r="J25" s="81">
        <f>I25/G25</f>
        <v>0.9166666666666666</v>
      </c>
      <c r="K25" s="80">
        <v>4</v>
      </c>
      <c r="L25" s="80">
        <v>4</v>
      </c>
      <c r="M25" s="80">
        <f>L25-K25</f>
        <v>0</v>
      </c>
      <c r="N25" s="81">
        <f>M25/K25</f>
        <v>0</v>
      </c>
      <c r="O25" s="76">
        <v>6</v>
      </c>
      <c r="P25" s="76">
        <v>6</v>
      </c>
    </row>
    <row r="26" spans="1:16" ht="27" customHeight="1" thickBot="1">
      <c r="A26" s="312" t="s">
        <v>228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9"/>
    </row>
    <row r="27" spans="1:16" ht="69" customHeight="1" thickBot="1">
      <c r="A27" s="114" t="s">
        <v>112</v>
      </c>
      <c r="B27" s="115" t="s">
        <v>113</v>
      </c>
      <c r="C27" s="321"/>
      <c r="D27" s="321"/>
      <c r="E27" s="321"/>
      <c r="F27" s="321"/>
      <c r="G27" s="116">
        <v>8</v>
      </c>
      <c r="H27" s="116">
        <v>4</v>
      </c>
      <c r="I27" s="117">
        <f>H27-G27</f>
        <v>-4</v>
      </c>
      <c r="J27" s="118">
        <f>I27/G27</f>
        <v>-0.5</v>
      </c>
      <c r="K27" s="119">
        <v>12</v>
      </c>
      <c r="L27" s="119">
        <v>8</v>
      </c>
      <c r="M27" s="119">
        <f>L27-K27</f>
        <v>-4</v>
      </c>
      <c r="N27" s="118">
        <f>M27/K27</f>
        <v>-0.3333333333333333</v>
      </c>
      <c r="O27" s="115">
        <v>0</v>
      </c>
      <c r="P27" s="115">
        <v>0</v>
      </c>
    </row>
    <row r="28" spans="1:16" ht="15" customHeight="1" thickBot="1">
      <c r="A28" s="312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</row>
    <row r="29" spans="1:16" ht="39.75" customHeight="1" thickBot="1">
      <c r="A29" s="114" t="s">
        <v>9</v>
      </c>
      <c r="B29" s="115" t="s">
        <v>10</v>
      </c>
      <c r="C29" s="321"/>
      <c r="D29" s="321"/>
      <c r="E29" s="321"/>
      <c r="F29" s="321"/>
      <c r="G29" s="116">
        <v>10</v>
      </c>
      <c r="H29" s="116">
        <v>10</v>
      </c>
      <c r="I29" s="117">
        <f>H29-G29</f>
        <v>0</v>
      </c>
      <c r="J29" s="118">
        <f>I29/G29</f>
        <v>0</v>
      </c>
      <c r="K29" s="119">
        <v>11</v>
      </c>
      <c r="L29" s="119">
        <v>11</v>
      </c>
      <c r="M29" s="119">
        <f>L29-K29</f>
        <v>0</v>
      </c>
      <c r="N29" s="118">
        <f>M29/K29</f>
        <v>0</v>
      </c>
      <c r="O29" s="115">
        <v>11</v>
      </c>
      <c r="P29" s="115">
        <v>11</v>
      </c>
    </row>
    <row r="30" spans="1:16" ht="15" customHeight="1" thickBot="1">
      <c r="A30" s="312" t="s">
        <v>92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</row>
    <row r="31" spans="1:16" ht="27" customHeight="1" thickBot="1">
      <c r="A31" s="114" t="s">
        <v>9</v>
      </c>
      <c r="B31" s="115" t="s">
        <v>10</v>
      </c>
      <c r="C31" s="321"/>
      <c r="D31" s="321"/>
      <c r="E31" s="321"/>
      <c r="F31" s="321"/>
      <c r="G31" s="116">
        <v>13</v>
      </c>
      <c r="H31" s="116">
        <v>14</v>
      </c>
      <c r="I31" s="117">
        <f>H31-G31</f>
        <v>1</v>
      </c>
      <c r="J31" s="118">
        <f>I31/G31</f>
        <v>0.07692307692307693</v>
      </c>
      <c r="K31" s="119">
        <v>20</v>
      </c>
      <c r="L31" s="119">
        <v>20</v>
      </c>
      <c r="M31" s="119">
        <f>L31-K31</f>
        <v>0</v>
      </c>
      <c r="N31" s="118">
        <f>M31/K31</f>
        <v>0</v>
      </c>
      <c r="O31" s="115">
        <v>18</v>
      </c>
      <c r="P31" s="115">
        <v>18</v>
      </c>
    </row>
    <row r="32" spans="1:16" ht="31.5" customHeight="1" thickBot="1">
      <c r="A32" s="312" t="s">
        <v>93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4"/>
    </row>
    <row r="33" spans="1:16" ht="15" thickBot="1">
      <c r="A33" s="114" t="s">
        <v>114</v>
      </c>
      <c r="B33" s="115" t="s">
        <v>113</v>
      </c>
      <c r="C33" s="321"/>
      <c r="D33" s="321"/>
      <c r="E33" s="321"/>
      <c r="F33" s="321"/>
      <c r="G33" s="116">
        <v>48</v>
      </c>
      <c r="H33" s="116">
        <v>53</v>
      </c>
      <c r="I33" s="117">
        <f>H33-G33</f>
        <v>5</v>
      </c>
      <c r="J33" s="118">
        <f>I33/G33</f>
        <v>0.10416666666666667</v>
      </c>
      <c r="K33" s="119">
        <v>51</v>
      </c>
      <c r="L33" s="119">
        <v>52</v>
      </c>
      <c r="M33" s="119">
        <f>L33-K33</f>
        <v>1</v>
      </c>
      <c r="N33" s="118">
        <f>M33/K33</f>
        <v>0.0196078431372549</v>
      </c>
      <c r="O33" s="115">
        <v>37</v>
      </c>
      <c r="P33" s="115">
        <v>37</v>
      </c>
    </row>
    <row r="34" spans="1:16" ht="32.25" customHeight="1" thickBot="1">
      <c r="A34" s="312" t="s">
        <v>94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1:16" ht="43.5" customHeight="1" thickBot="1">
      <c r="A35" s="114" t="s">
        <v>114</v>
      </c>
      <c r="B35" s="115" t="s">
        <v>113</v>
      </c>
      <c r="C35" s="321"/>
      <c r="D35" s="321"/>
      <c r="E35" s="321"/>
      <c r="F35" s="321"/>
      <c r="G35" s="116">
        <v>16</v>
      </c>
      <c r="H35" s="116">
        <v>22</v>
      </c>
      <c r="I35" s="117">
        <f>H35-G35</f>
        <v>6</v>
      </c>
      <c r="J35" s="118">
        <f>I35/G35</f>
        <v>0.375</v>
      </c>
      <c r="K35" s="119">
        <v>44</v>
      </c>
      <c r="L35" s="119">
        <v>50</v>
      </c>
      <c r="M35" s="119">
        <f>L35-K35</f>
        <v>6</v>
      </c>
      <c r="N35" s="118">
        <f>M35/K35</f>
        <v>0.13636363636363635</v>
      </c>
      <c r="O35" s="115">
        <v>34</v>
      </c>
      <c r="P35" s="115">
        <v>34</v>
      </c>
    </row>
    <row r="36" spans="1:16" ht="32.25" customHeight="1" thickBot="1">
      <c r="A36" s="312" t="s">
        <v>95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4"/>
    </row>
    <row r="37" spans="1:16" ht="52.5" customHeight="1" thickBot="1">
      <c r="A37" s="114" t="s">
        <v>114</v>
      </c>
      <c r="B37" s="115" t="s">
        <v>113</v>
      </c>
      <c r="C37" s="321"/>
      <c r="D37" s="321"/>
      <c r="E37" s="321"/>
      <c r="F37" s="321"/>
      <c r="G37" s="120">
        <v>0</v>
      </c>
      <c r="H37" s="120">
        <v>0</v>
      </c>
      <c r="I37" s="121">
        <f>H37-G37</f>
        <v>0</v>
      </c>
      <c r="J37" s="122">
        <v>0</v>
      </c>
      <c r="K37" s="119">
        <v>1</v>
      </c>
      <c r="L37" s="119">
        <v>3</v>
      </c>
      <c r="M37" s="119">
        <f>L37-K37</f>
        <v>2</v>
      </c>
      <c r="N37" s="118">
        <f>M37/K37</f>
        <v>2</v>
      </c>
      <c r="O37" s="115">
        <v>2</v>
      </c>
      <c r="P37" s="115">
        <v>2</v>
      </c>
    </row>
    <row r="38" spans="1:16" ht="15" customHeight="1" thickBot="1">
      <c r="A38" s="312" t="s">
        <v>47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4"/>
    </row>
    <row r="39" spans="1:16" ht="14.25">
      <c r="A39" s="113" t="s">
        <v>8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</row>
    <row r="40" spans="1:16" ht="15" customHeight="1">
      <c r="A40" s="14" t="s">
        <v>9</v>
      </c>
      <c r="B40" s="11" t="s">
        <v>10</v>
      </c>
      <c r="C40" s="12">
        <v>2359</v>
      </c>
      <c r="D40" s="12">
        <v>2340</v>
      </c>
      <c r="E40" s="15">
        <f>D40-C40</f>
        <v>-19</v>
      </c>
      <c r="F40" s="16">
        <f>E40/C40</f>
        <v>-0.008054260279779568</v>
      </c>
      <c r="G40" s="45">
        <v>2425</v>
      </c>
      <c r="H40" s="45">
        <v>2376</v>
      </c>
      <c r="I40" s="46">
        <f>H40-G40</f>
        <v>-49</v>
      </c>
      <c r="J40" s="47">
        <f>I40/G40</f>
        <v>-0.02020618556701031</v>
      </c>
      <c r="K40" s="45">
        <v>3080</v>
      </c>
      <c r="L40" s="45">
        <v>3030</v>
      </c>
      <c r="M40" s="46">
        <f>L40-K40</f>
        <v>-50</v>
      </c>
      <c r="N40" s="47">
        <f>M40/K40</f>
        <v>-0.016233766233766232</v>
      </c>
      <c r="O40" s="11">
        <v>3085</v>
      </c>
      <c r="P40" s="11">
        <v>3087</v>
      </c>
    </row>
    <row r="41" spans="1:16" ht="14.25">
      <c r="A41" s="3" t="s">
        <v>11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</row>
    <row r="42" spans="1:16" ht="15" customHeight="1" thickBot="1">
      <c r="A42" s="107" t="s">
        <v>12</v>
      </c>
      <c r="B42" s="108" t="s">
        <v>13</v>
      </c>
      <c r="C42" s="110">
        <v>75</v>
      </c>
      <c r="D42" s="111">
        <v>91.2</v>
      </c>
      <c r="E42" s="109">
        <f>D42-C42</f>
        <v>16.200000000000003</v>
      </c>
      <c r="F42" s="112">
        <f>E42/C42</f>
        <v>0.21600000000000003</v>
      </c>
      <c r="G42" s="336" t="s">
        <v>85</v>
      </c>
      <c r="H42" s="337"/>
      <c r="I42" s="337"/>
      <c r="J42" s="337"/>
      <c r="K42" s="338"/>
      <c r="L42" s="338"/>
      <c r="M42" s="338"/>
      <c r="N42" s="338"/>
      <c r="O42" s="338"/>
      <c r="P42" s="339"/>
    </row>
    <row r="43" spans="1:16" ht="15" thickBot="1">
      <c r="A43" s="312" t="s">
        <v>88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4"/>
    </row>
    <row r="44" spans="1:16" ht="14.25">
      <c r="A44" s="113" t="s">
        <v>8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16" ht="15" customHeight="1">
      <c r="A45" s="14" t="s">
        <v>9</v>
      </c>
      <c r="B45" s="11" t="s">
        <v>10</v>
      </c>
      <c r="C45" s="12">
        <v>2359</v>
      </c>
      <c r="D45" s="12">
        <v>2340</v>
      </c>
      <c r="E45" s="15">
        <f>D45-C45</f>
        <v>-19</v>
      </c>
      <c r="F45" s="16">
        <f>E45/C45</f>
        <v>-0.008054260279779568</v>
      </c>
      <c r="G45" s="45">
        <v>2425</v>
      </c>
      <c r="H45" s="45">
        <v>2376</v>
      </c>
      <c r="I45" s="46">
        <f>H45-G45</f>
        <v>-49</v>
      </c>
      <c r="J45" s="47">
        <f>I45/G45</f>
        <v>-0.02020618556701031</v>
      </c>
      <c r="K45" s="45">
        <v>3080</v>
      </c>
      <c r="L45" s="45">
        <v>3030</v>
      </c>
      <c r="M45" s="46">
        <f>L45-K45</f>
        <v>-50</v>
      </c>
      <c r="N45" s="47">
        <f>M45/K45</f>
        <v>-0.016233766233766232</v>
      </c>
      <c r="O45" s="11">
        <v>3085</v>
      </c>
      <c r="P45" s="11">
        <v>3087</v>
      </c>
    </row>
    <row r="46" spans="1:16" ht="14.25">
      <c r="A46" s="3" t="s">
        <v>11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</row>
    <row r="47" spans="1:16" ht="15" customHeight="1" thickBot="1">
      <c r="A47" s="107" t="s">
        <v>12</v>
      </c>
      <c r="B47" s="108" t="s">
        <v>13</v>
      </c>
      <c r="C47" s="110">
        <v>75</v>
      </c>
      <c r="D47" s="111">
        <v>90.7</v>
      </c>
      <c r="E47" s="109">
        <f>D47-C47</f>
        <v>15.700000000000003</v>
      </c>
      <c r="F47" s="112">
        <f>E47/C47</f>
        <v>0.20933333333333337</v>
      </c>
      <c r="G47" s="336" t="s">
        <v>85</v>
      </c>
      <c r="H47" s="337"/>
      <c r="I47" s="337"/>
      <c r="J47" s="337"/>
      <c r="K47" s="338"/>
      <c r="L47" s="338"/>
      <c r="M47" s="338"/>
      <c r="N47" s="338"/>
      <c r="O47" s="338"/>
      <c r="P47" s="339"/>
    </row>
    <row r="48" spans="1:16" ht="15" thickBot="1">
      <c r="A48" s="312" t="s">
        <v>89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4"/>
    </row>
    <row r="49" spans="1:16" ht="14.25">
      <c r="A49" s="113" t="s">
        <v>8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1:16" ht="78.75" customHeight="1">
      <c r="A50" s="14" t="s">
        <v>9</v>
      </c>
      <c r="B50" s="76" t="s">
        <v>46</v>
      </c>
      <c r="C50" s="11">
        <v>371340</v>
      </c>
      <c r="D50" s="11">
        <v>334461</v>
      </c>
      <c r="E50" s="15">
        <f>D50-C50</f>
        <v>-36879</v>
      </c>
      <c r="F50" s="16">
        <f>E50/C50</f>
        <v>-0.09931329778639522</v>
      </c>
      <c r="G50" s="45">
        <v>466839</v>
      </c>
      <c r="H50" s="45">
        <v>441329</v>
      </c>
      <c r="I50" s="46">
        <f>H50-G50</f>
        <v>-25510</v>
      </c>
      <c r="J50" s="47">
        <f>I50/G50</f>
        <v>-0.054644106426412535</v>
      </c>
      <c r="K50" s="45">
        <v>566391</v>
      </c>
      <c r="L50" s="45">
        <v>533291</v>
      </c>
      <c r="M50" s="46">
        <f>L50-K50</f>
        <v>-33100</v>
      </c>
      <c r="N50" s="81">
        <f>M50/K50</f>
        <v>-0.058440194141502956</v>
      </c>
      <c r="O50" s="11">
        <v>566391</v>
      </c>
      <c r="P50" s="11">
        <v>566391</v>
      </c>
    </row>
    <row r="51" spans="1:16" ht="14.25">
      <c r="A51" s="3" t="s">
        <v>11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</row>
    <row r="52" spans="1:16" ht="15" customHeight="1" thickBot="1">
      <c r="A52" s="4" t="s">
        <v>12</v>
      </c>
      <c r="B52" s="7" t="s">
        <v>13</v>
      </c>
      <c r="C52" s="12">
        <v>90</v>
      </c>
      <c r="D52" s="12">
        <v>91.3</v>
      </c>
      <c r="E52" s="15">
        <f>D52-C52</f>
        <v>1.2999999999999972</v>
      </c>
      <c r="F52" s="16">
        <f>E52/C52</f>
        <v>0.014444444444444413</v>
      </c>
      <c r="G52" s="315" t="s">
        <v>85</v>
      </c>
      <c r="H52" s="316"/>
      <c r="I52" s="316"/>
      <c r="J52" s="316"/>
      <c r="K52" s="317"/>
      <c r="L52" s="317"/>
      <c r="M52" s="317"/>
      <c r="N52" s="317"/>
      <c r="O52" s="317"/>
      <c r="P52" s="318"/>
    </row>
    <row r="53" spans="1:16" ht="15" thickBot="1">
      <c r="A53" s="312" t="s">
        <v>81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4"/>
    </row>
    <row r="54" spans="1:16" ht="15" thickBot="1">
      <c r="A54" s="102" t="s">
        <v>9</v>
      </c>
      <c r="B54" s="103" t="s">
        <v>10</v>
      </c>
      <c r="C54" s="351"/>
      <c r="D54" s="351"/>
      <c r="E54" s="351"/>
      <c r="F54" s="351"/>
      <c r="G54" s="104">
        <v>325993</v>
      </c>
      <c r="H54" s="104">
        <v>297101</v>
      </c>
      <c r="I54" s="105">
        <f>H54-G54</f>
        <v>-28892</v>
      </c>
      <c r="J54" s="106">
        <f>I54/G54</f>
        <v>-0.08862766991929275</v>
      </c>
      <c r="K54" s="82">
        <v>305180</v>
      </c>
      <c r="L54" s="82">
        <v>298481</v>
      </c>
      <c r="M54" s="83">
        <f>L54-K54</f>
        <v>-6699</v>
      </c>
      <c r="N54" s="81">
        <f>M54/K54</f>
        <v>-0.02195097974965594</v>
      </c>
      <c r="O54" s="76">
        <v>305180</v>
      </c>
      <c r="P54" s="76">
        <v>305180</v>
      </c>
    </row>
    <row r="55" spans="1:16" ht="15" thickBot="1">
      <c r="A55" s="312" t="s">
        <v>90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4"/>
    </row>
    <row r="56" spans="1:16" ht="24">
      <c r="A56" s="75" t="s">
        <v>155</v>
      </c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</row>
    <row r="57" spans="1:16" ht="39" customHeight="1">
      <c r="A57" s="14" t="s">
        <v>9</v>
      </c>
      <c r="B57" s="11" t="s">
        <v>10</v>
      </c>
      <c r="C57" s="12">
        <v>700</v>
      </c>
      <c r="D57" s="12">
        <v>522</v>
      </c>
      <c r="E57" s="15">
        <f>D57-C57</f>
        <v>-178</v>
      </c>
      <c r="F57" s="16">
        <f>E57/C57</f>
        <v>-0.2542857142857143</v>
      </c>
      <c r="G57" s="45">
        <v>600</v>
      </c>
      <c r="H57" s="45">
        <v>708</v>
      </c>
      <c r="I57" s="46">
        <f>H57-G57</f>
        <v>108</v>
      </c>
      <c r="J57" s="47">
        <f>I57/G57</f>
        <v>0.18</v>
      </c>
      <c r="K57" s="45">
        <v>650</v>
      </c>
      <c r="L57" s="45">
        <v>925</v>
      </c>
      <c r="M57" s="46">
        <f>L57-K57</f>
        <v>275</v>
      </c>
      <c r="N57" s="81">
        <f>M57/K57</f>
        <v>0.4230769230769231</v>
      </c>
      <c r="O57" s="11">
        <v>650</v>
      </c>
      <c r="P57" s="11">
        <v>650</v>
      </c>
    </row>
    <row r="58" spans="1:16" ht="24">
      <c r="A58" s="3" t="s">
        <v>156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</row>
    <row r="59" spans="1:16" ht="15" customHeight="1" thickBot="1">
      <c r="A59" s="4" t="s">
        <v>12</v>
      </c>
      <c r="B59" s="6" t="s">
        <v>13</v>
      </c>
      <c r="C59" s="12">
        <v>90</v>
      </c>
      <c r="D59" s="12">
        <v>90</v>
      </c>
      <c r="E59" s="15">
        <f>D59-C59</f>
        <v>0</v>
      </c>
      <c r="F59" s="16">
        <f>E59/C59</f>
        <v>0</v>
      </c>
      <c r="G59" s="315" t="s">
        <v>85</v>
      </c>
      <c r="H59" s="316"/>
      <c r="I59" s="316"/>
      <c r="J59" s="316"/>
      <c r="K59" s="317"/>
      <c r="L59" s="317"/>
      <c r="M59" s="317"/>
      <c r="N59" s="317"/>
      <c r="O59" s="317"/>
      <c r="P59" s="318"/>
    </row>
    <row r="60" spans="1:16" ht="15" customHeight="1" thickBot="1">
      <c r="A60" s="312" t="s">
        <v>161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4"/>
    </row>
    <row r="61" spans="1:16" ht="24">
      <c r="A61" s="75" t="s">
        <v>155</v>
      </c>
      <c r="B61" s="76"/>
      <c r="C61" s="77"/>
      <c r="D61" s="77"/>
      <c r="E61" s="77"/>
      <c r="F61" s="77"/>
      <c r="G61" s="77"/>
      <c r="H61" s="77"/>
      <c r="I61" s="77"/>
      <c r="J61" s="78"/>
      <c r="K61" s="76"/>
      <c r="L61" s="76"/>
      <c r="M61" s="76"/>
      <c r="N61" s="76"/>
      <c r="O61" s="76"/>
      <c r="P61" s="76"/>
    </row>
    <row r="62" spans="1:16" ht="14.25">
      <c r="A62" s="79" t="s">
        <v>153</v>
      </c>
      <c r="B62" s="76" t="s">
        <v>113</v>
      </c>
      <c r="C62" s="310"/>
      <c r="D62" s="310"/>
      <c r="E62" s="310"/>
      <c r="F62" s="310"/>
      <c r="G62" s="310"/>
      <c r="H62" s="310"/>
      <c r="I62" s="310"/>
      <c r="J62" s="311"/>
      <c r="K62" s="80">
        <v>62</v>
      </c>
      <c r="L62" s="80">
        <v>62</v>
      </c>
      <c r="M62" s="80">
        <f>L62-K62</f>
        <v>0</v>
      </c>
      <c r="N62" s="81">
        <f>M62/K62</f>
        <v>0</v>
      </c>
      <c r="O62" s="76">
        <v>62</v>
      </c>
      <c r="P62" s="76">
        <v>62</v>
      </c>
    </row>
    <row r="63" spans="1:16" ht="14.25">
      <c r="A63" s="79" t="s">
        <v>154</v>
      </c>
      <c r="B63" s="76" t="s">
        <v>10</v>
      </c>
      <c r="C63" s="310"/>
      <c r="D63" s="310"/>
      <c r="E63" s="310"/>
      <c r="F63" s="310"/>
      <c r="G63" s="310"/>
      <c r="H63" s="310"/>
      <c r="I63" s="310"/>
      <c r="J63" s="311"/>
      <c r="K63" s="80">
        <v>1061</v>
      </c>
      <c r="L63" s="80">
        <v>1054</v>
      </c>
      <c r="M63" s="80">
        <f>L63-K63</f>
        <v>-7</v>
      </c>
      <c r="N63" s="81">
        <f>M63/K63</f>
        <v>-0.006597549481621112</v>
      </c>
      <c r="O63" s="76">
        <v>1061</v>
      </c>
      <c r="P63" s="76">
        <v>1061</v>
      </c>
    </row>
    <row r="64" spans="1:16" ht="24">
      <c r="A64" s="3" t="s">
        <v>156</v>
      </c>
      <c r="B64" s="86"/>
      <c r="C64" s="84"/>
      <c r="D64" s="84"/>
      <c r="E64" s="84"/>
      <c r="F64" s="84"/>
      <c r="G64" s="84"/>
      <c r="H64" s="84"/>
      <c r="I64" s="84"/>
      <c r="J64" s="85"/>
      <c r="K64" s="80"/>
      <c r="L64" s="80"/>
      <c r="M64" s="80"/>
      <c r="N64" s="81"/>
      <c r="O64" s="76"/>
      <c r="P64" s="76"/>
    </row>
    <row r="65" spans="1:16" ht="14.25">
      <c r="A65" s="79" t="s">
        <v>158</v>
      </c>
      <c r="B65" s="87" t="s">
        <v>157</v>
      </c>
      <c r="C65" s="310"/>
      <c r="D65" s="310"/>
      <c r="E65" s="310"/>
      <c r="F65" s="310"/>
      <c r="G65" s="310"/>
      <c r="H65" s="310"/>
      <c r="I65" s="310"/>
      <c r="J65" s="311"/>
      <c r="K65" s="80">
        <v>14</v>
      </c>
      <c r="L65" s="80">
        <v>14</v>
      </c>
      <c r="M65" s="80">
        <f>L65-K65</f>
        <v>0</v>
      </c>
      <c r="N65" s="81">
        <f>M65/K65</f>
        <v>0</v>
      </c>
      <c r="O65" s="76">
        <v>14</v>
      </c>
      <c r="P65" s="76">
        <v>14</v>
      </c>
    </row>
    <row r="66" spans="1:16" ht="14.25">
      <c r="A66" s="79" t="s">
        <v>159</v>
      </c>
      <c r="B66" s="87" t="s">
        <v>157</v>
      </c>
      <c r="C66" s="310"/>
      <c r="D66" s="310"/>
      <c r="E66" s="310"/>
      <c r="F66" s="310"/>
      <c r="G66" s="310"/>
      <c r="H66" s="310"/>
      <c r="I66" s="310"/>
      <c r="J66" s="311"/>
      <c r="K66" s="80">
        <v>7</v>
      </c>
      <c r="L66" s="80">
        <v>7</v>
      </c>
      <c r="M66" s="80">
        <f>L66-K66</f>
        <v>0</v>
      </c>
      <c r="N66" s="81">
        <f>M66/K66</f>
        <v>0</v>
      </c>
      <c r="O66" s="76">
        <v>7</v>
      </c>
      <c r="P66" s="76">
        <v>7</v>
      </c>
    </row>
    <row r="67" spans="1:16" ht="15" thickBot="1">
      <c r="A67" s="79" t="s">
        <v>160</v>
      </c>
      <c r="B67" s="87" t="s">
        <v>157</v>
      </c>
      <c r="C67" s="310"/>
      <c r="D67" s="310"/>
      <c r="E67" s="310"/>
      <c r="F67" s="310"/>
      <c r="G67" s="310"/>
      <c r="H67" s="310"/>
      <c r="I67" s="310"/>
      <c r="J67" s="311"/>
      <c r="K67" s="80">
        <v>55</v>
      </c>
      <c r="L67" s="80">
        <v>55</v>
      </c>
      <c r="M67" s="80">
        <f>L67-K67</f>
        <v>0</v>
      </c>
      <c r="N67" s="81">
        <f>M67/K67</f>
        <v>0</v>
      </c>
      <c r="O67" s="76">
        <v>55</v>
      </c>
      <c r="P67" s="76">
        <v>55</v>
      </c>
    </row>
    <row r="68" spans="1:16" ht="32.25" customHeight="1" thickBot="1">
      <c r="A68" s="312" t="s">
        <v>162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4"/>
    </row>
    <row r="69" spans="1:16" ht="24">
      <c r="A69" s="75" t="s">
        <v>155</v>
      </c>
      <c r="B69" s="76"/>
      <c r="C69" s="77"/>
      <c r="D69" s="77"/>
      <c r="E69" s="77"/>
      <c r="F69" s="77"/>
      <c r="G69" s="77"/>
      <c r="H69" s="77"/>
      <c r="I69" s="77"/>
      <c r="J69" s="78"/>
      <c r="K69" s="76"/>
      <c r="L69" s="76"/>
      <c r="M69" s="76"/>
      <c r="N69" s="76"/>
      <c r="O69" s="76"/>
      <c r="P69" s="76"/>
    </row>
    <row r="70" spans="1:16" ht="14.25">
      <c r="A70" s="79" t="s">
        <v>153</v>
      </c>
      <c r="B70" s="76" t="s">
        <v>113</v>
      </c>
      <c r="C70" s="310"/>
      <c r="D70" s="310"/>
      <c r="E70" s="310"/>
      <c r="F70" s="310"/>
      <c r="G70" s="310"/>
      <c r="H70" s="310"/>
      <c r="I70" s="310"/>
      <c r="J70" s="311"/>
      <c r="K70" s="80">
        <v>62</v>
      </c>
      <c r="L70" s="80">
        <v>62</v>
      </c>
      <c r="M70" s="80">
        <f>L70-K70</f>
        <v>0</v>
      </c>
      <c r="N70" s="81">
        <f>M70/K70</f>
        <v>0</v>
      </c>
      <c r="O70" s="76">
        <v>62</v>
      </c>
      <c r="P70" s="76">
        <v>62</v>
      </c>
    </row>
    <row r="71" spans="1:16" ht="14.25">
      <c r="A71" s="79" t="s">
        <v>154</v>
      </c>
      <c r="B71" s="76" t="s">
        <v>10</v>
      </c>
      <c r="C71" s="310"/>
      <c r="D71" s="310"/>
      <c r="E71" s="310"/>
      <c r="F71" s="310"/>
      <c r="G71" s="310"/>
      <c r="H71" s="310"/>
      <c r="I71" s="310"/>
      <c r="J71" s="311"/>
      <c r="K71" s="80">
        <v>1061</v>
      </c>
      <c r="L71" s="80">
        <v>1054</v>
      </c>
      <c r="M71" s="80">
        <f>L71-K71</f>
        <v>-7</v>
      </c>
      <c r="N71" s="81">
        <f>M71/K71</f>
        <v>-0.006597549481621112</v>
      </c>
      <c r="O71" s="76">
        <v>1061</v>
      </c>
      <c r="P71" s="76">
        <v>1061</v>
      </c>
    </row>
    <row r="72" spans="1:16" ht="24">
      <c r="A72" s="17" t="s">
        <v>156</v>
      </c>
      <c r="B72" s="76"/>
      <c r="C72" s="310"/>
      <c r="D72" s="310"/>
      <c r="E72" s="310"/>
      <c r="F72" s="310"/>
      <c r="G72" s="310"/>
      <c r="H72" s="310"/>
      <c r="I72" s="310"/>
      <c r="J72" s="311"/>
      <c r="K72" s="80"/>
      <c r="L72" s="80"/>
      <c r="M72" s="80"/>
      <c r="N72" s="81"/>
      <c r="O72" s="76"/>
      <c r="P72" s="76"/>
    </row>
    <row r="73" spans="1:16" ht="14.25">
      <c r="A73" s="79" t="s">
        <v>158</v>
      </c>
      <c r="B73" s="87" t="s">
        <v>157</v>
      </c>
      <c r="C73" s="310"/>
      <c r="D73" s="310"/>
      <c r="E73" s="310"/>
      <c r="F73" s="310"/>
      <c r="G73" s="310"/>
      <c r="H73" s="310"/>
      <c r="I73" s="310"/>
      <c r="J73" s="311"/>
      <c r="K73" s="80">
        <v>33</v>
      </c>
      <c r="L73" s="80">
        <v>33</v>
      </c>
      <c r="M73" s="80">
        <f>L73-K73</f>
        <v>0</v>
      </c>
      <c r="N73" s="81">
        <f>M73/K73</f>
        <v>0</v>
      </c>
      <c r="O73" s="76">
        <v>33</v>
      </c>
      <c r="P73" s="76">
        <v>33</v>
      </c>
    </row>
    <row r="74" spans="1:16" ht="15" thickBot="1">
      <c r="A74" s="79" t="s">
        <v>163</v>
      </c>
      <c r="B74" s="88" t="s">
        <v>10</v>
      </c>
      <c r="C74" s="310"/>
      <c r="D74" s="310"/>
      <c r="E74" s="310"/>
      <c r="F74" s="310"/>
      <c r="G74" s="310"/>
      <c r="H74" s="310"/>
      <c r="I74" s="310"/>
      <c r="J74" s="311"/>
      <c r="K74" s="80">
        <v>7913</v>
      </c>
      <c r="L74" s="80">
        <v>8011</v>
      </c>
      <c r="M74" s="80">
        <f>L74-K74</f>
        <v>98</v>
      </c>
      <c r="N74" s="81">
        <f>M74/K74</f>
        <v>0.012384683432326552</v>
      </c>
      <c r="O74" s="76">
        <v>7913</v>
      </c>
      <c r="P74" s="76">
        <v>7913</v>
      </c>
    </row>
    <row r="75" spans="1:16" ht="15" customHeight="1" thickBot="1">
      <c r="A75" s="312" t="s">
        <v>165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4"/>
    </row>
    <row r="76" ht="24">
      <c r="A76" s="89" t="s">
        <v>155</v>
      </c>
    </row>
    <row r="77" spans="1:16" ht="14.25">
      <c r="A77" s="79" t="s">
        <v>166</v>
      </c>
      <c r="B77" s="87" t="s">
        <v>157</v>
      </c>
      <c r="C77" s="310"/>
      <c r="D77" s="310"/>
      <c r="E77" s="310"/>
      <c r="F77" s="310"/>
      <c r="G77" s="310"/>
      <c r="H77" s="310"/>
      <c r="I77" s="310"/>
      <c r="J77" s="311"/>
      <c r="K77" s="80">
        <v>50</v>
      </c>
      <c r="L77" s="80">
        <v>50</v>
      </c>
      <c r="M77" s="80">
        <f>L77-K77</f>
        <v>0</v>
      </c>
      <c r="N77" s="81">
        <f>M77/K77</f>
        <v>0</v>
      </c>
      <c r="O77" s="76">
        <v>50</v>
      </c>
      <c r="P77" s="76">
        <v>50</v>
      </c>
    </row>
    <row r="78" spans="1:16" ht="14.25">
      <c r="A78" s="79" t="s">
        <v>167</v>
      </c>
      <c r="B78" s="87" t="s">
        <v>157</v>
      </c>
      <c r="C78" s="310"/>
      <c r="D78" s="310"/>
      <c r="E78" s="310"/>
      <c r="F78" s="310"/>
      <c r="G78" s="310"/>
      <c r="H78" s="310"/>
      <c r="I78" s="310"/>
      <c r="J78" s="311"/>
      <c r="K78" s="80">
        <v>3</v>
      </c>
      <c r="L78" s="80">
        <v>3</v>
      </c>
      <c r="M78" s="80">
        <f>L78-K78</f>
        <v>0</v>
      </c>
      <c r="N78" s="81">
        <f>M78/K78</f>
        <v>0</v>
      </c>
      <c r="O78" s="76">
        <v>3</v>
      </c>
      <c r="P78" s="76">
        <v>3</v>
      </c>
    </row>
    <row r="79" spans="1:16" ht="14.25">
      <c r="A79" s="79" t="s">
        <v>160</v>
      </c>
      <c r="B79" s="87" t="s">
        <v>157</v>
      </c>
      <c r="C79" s="310"/>
      <c r="D79" s="310"/>
      <c r="E79" s="310"/>
      <c r="F79" s="310"/>
      <c r="G79" s="310"/>
      <c r="H79" s="310"/>
      <c r="I79" s="310"/>
      <c r="J79" s="311"/>
      <c r="K79" s="80">
        <v>4</v>
      </c>
      <c r="L79" s="80">
        <v>4</v>
      </c>
      <c r="M79" s="80">
        <f>L79-K79</f>
        <v>0</v>
      </c>
      <c r="N79" s="81">
        <f>M79/K79</f>
        <v>0</v>
      </c>
      <c r="O79" s="76">
        <v>4</v>
      </c>
      <c r="P79" s="76">
        <v>4</v>
      </c>
    </row>
    <row r="80" spans="1:16" ht="24">
      <c r="A80" s="17" t="s">
        <v>156</v>
      </c>
      <c r="B80" s="76"/>
      <c r="C80" s="310"/>
      <c r="D80" s="310"/>
      <c r="E80" s="310"/>
      <c r="F80" s="310"/>
      <c r="G80" s="310"/>
      <c r="H80" s="310"/>
      <c r="I80" s="310"/>
      <c r="J80" s="311"/>
      <c r="K80" s="80"/>
      <c r="L80" s="80"/>
      <c r="M80" s="80"/>
      <c r="N80" s="81"/>
      <c r="O80" s="76"/>
      <c r="P80" s="76"/>
    </row>
    <row r="81" spans="1:16" ht="15" thickBot="1">
      <c r="A81" s="79" t="s">
        <v>168</v>
      </c>
      <c r="B81" s="76" t="s">
        <v>113</v>
      </c>
      <c r="C81" s="310"/>
      <c r="D81" s="310"/>
      <c r="E81" s="310"/>
      <c r="F81" s="310"/>
      <c r="G81" s="310"/>
      <c r="H81" s="310"/>
      <c r="I81" s="310"/>
      <c r="J81" s="311"/>
      <c r="K81" s="80">
        <v>62</v>
      </c>
      <c r="L81" s="80">
        <v>62</v>
      </c>
      <c r="M81" s="80">
        <f>L81-K81</f>
        <v>0</v>
      </c>
      <c r="N81" s="81">
        <f>M81/K81</f>
        <v>0</v>
      </c>
      <c r="O81" s="76">
        <v>62</v>
      </c>
      <c r="P81" s="76">
        <v>62</v>
      </c>
    </row>
    <row r="82" spans="1:16" ht="15" customHeight="1" thickBot="1">
      <c r="A82" s="312" t="s">
        <v>179</v>
      </c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4"/>
    </row>
    <row r="83" ht="24">
      <c r="A83" s="89" t="s">
        <v>155</v>
      </c>
    </row>
    <row r="84" spans="1:16" ht="14.25">
      <c r="A84" s="79" t="s">
        <v>169</v>
      </c>
      <c r="B84" s="90" t="s">
        <v>157</v>
      </c>
      <c r="C84" s="310"/>
      <c r="D84" s="310"/>
      <c r="E84" s="310"/>
      <c r="F84" s="310"/>
      <c r="G84" s="310"/>
      <c r="H84" s="310"/>
      <c r="I84" s="310"/>
      <c r="J84" s="311"/>
      <c r="K84" s="80">
        <v>2</v>
      </c>
      <c r="L84" s="80">
        <v>2</v>
      </c>
      <c r="M84" s="80">
        <f>L84-K84</f>
        <v>0</v>
      </c>
      <c r="N84" s="81">
        <f>M84/K84</f>
        <v>0</v>
      </c>
      <c r="O84" s="76">
        <v>3</v>
      </c>
      <c r="P84" s="76">
        <v>4</v>
      </c>
    </row>
    <row r="85" spans="1:16" ht="15" thickBot="1">
      <c r="A85" s="79" t="s">
        <v>170</v>
      </c>
      <c r="B85" s="90" t="s">
        <v>157</v>
      </c>
      <c r="C85" s="310"/>
      <c r="D85" s="310"/>
      <c r="E85" s="310"/>
      <c r="F85" s="310"/>
      <c r="G85" s="310"/>
      <c r="H85" s="310"/>
      <c r="I85" s="310"/>
      <c r="J85" s="311"/>
      <c r="K85" s="80">
        <v>4</v>
      </c>
      <c r="L85" s="80">
        <v>4</v>
      </c>
      <c r="M85" s="80">
        <f>L85-K85</f>
        <v>0</v>
      </c>
      <c r="N85" s="81">
        <f>M85/K85</f>
        <v>0</v>
      </c>
      <c r="O85" s="76">
        <v>5</v>
      </c>
      <c r="P85" s="76">
        <v>6</v>
      </c>
    </row>
    <row r="86" spans="1:16" ht="15" thickBot="1">
      <c r="A86" s="362" t="s">
        <v>181</v>
      </c>
      <c r="B86" s="363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4"/>
    </row>
    <row r="87" spans="1:16" ht="15" thickBot="1">
      <c r="A87" s="299" t="s">
        <v>182</v>
      </c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1"/>
    </row>
    <row r="88" spans="1:16" ht="15" thickBot="1">
      <c r="A88" s="127" t="s">
        <v>8</v>
      </c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6"/>
    </row>
    <row r="89" spans="1:16" s="137" customFormat="1" ht="15" thickBot="1">
      <c r="A89" s="128" t="s">
        <v>183</v>
      </c>
      <c r="B89" s="129" t="s">
        <v>10</v>
      </c>
      <c r="C89" s="133">
        <v>41</v>
      </c>
      <c r="D89" s="134">
        <v>58</v>
      </c>
      <c r="E89" s="133">
        <v>17</v>
      </c>
      <c r="F89" s="134">
        <v>41</v>
      </c>
      <c r="G89" s="133">
        <v>58</v>
      </c>
      <c r="H89" s="134">
        <v>63</v>
      </c>
      <c r="I89" s="133">
        <v>5</v>
      </c>
      <c r="J89" s="132">
        <v>0.09</v>
      </c>
      <c r="K89" s="133">
        <v>63</v>
      </c>
      <c r="L89" s="134">
        <v>67</v>
      </c>
      <c r="M89" s="133">
        <f>L89-K89</f>
        <v>4</v>
      </c>
      <c r="N89" s="132">
        <f>M89/K89</f>
        <v>0.06349206349206349</v>
      </c>
      <c r="O89" s="135">
        <v>68</v>
      </c>
      <c r="P89" s="136">
        <v>70</v>
      </c>
    </row>
    <row r="90" spans="1:16" s="137" customFormat="1" ht="15" thickBot="1">
      <c r="A90" s="138" t="s">
        <v>11</v>
      </c>
      <c r="B90" s="367"/>
      <c r="C90" s="368"/>
      <c r="D90" s="368"/>
      <c r="E90" s="368"/>
      <c r="F90" s="368"/>
      <c r="G90" s="368"/>
      <c r="H90" s="368"/>
      <c r="I90" s="368"/>
      <c r="J90" s="369"/>
      <c r="K90" s="369"/>
      <c r="L90" s="369"/>
      <c r="M90" s="368"/>
      <c r="N90" s="368"/>
      <c r="O90" s="368"/>
      <c r="P90" s="370"/>
    </row>
    <row r="91" spans="1:16" s="137" customFormat="1" ht="24.75" thickBot="1">
      <c r="A91" s="139" t="s">
        <v>185</v>
      </c>
      <c r="B91" s="136" t="s">
        <v>13</v>
      </c>
      <c r="C91" s="140">
        <v>1</v>
      </c>
      <c r="D91" s="141">
        <v>1</v>
      </c>
      <c r="E91" s="140">
        <v>0</v>
      </c>
      <c r="F91" s="141">
        <v>0</v>
      </c>
      <c r="G91" s="140">
        <v>1</v>
      </c>
      <c r="H91" s="141">
        <v>1</v>
      </c>
      <c r="I91" s="274">
        <v>0</v>
      </c>
      <c r="J91" s="275">
        <v>0</v>
      </c>
      <c r="K91" s="275">
        <v>1</v>
      </c>
      <c r="L91" s="275">
        <v>1</v>
      </c>
      <c r="M91" s="276">
        <v>0</v>
      </c>
      <c r="N91" s="146">
        <v>0</v>
      </c>
      <c r="O91" s="141">
        <v>1</v>
      </c>
      <c r="P91" s="141">
        <v>1</v>
      </c>
    </row>
    <row r="92" spans="1:16" s="137" customFormat="1" ht="24.75" thickBot="1">
      <c r="A92" s="139" t="s">
        <v>186</v>
      </c>
      <c r="B92" s="136" t="s">
        <v>13</v>
      </c>
      <c r="C92" s="142">
        <v>0.68</v>
      </c>
      <c r="D92" s="143">
        <v>0.68</v>
      </c>
      <c r="E92" s="142">
        <v>0</v>
      </c>
      <c r="F92" s="143">
        <v>0</v>
      </c>
      <c r="G92" s="142">
        <v>0.68</v>
      </c>
      <c r="H92" s="143">
        <v>0.45</v>
      </c>
      <c r="I92" s="142">
        <v>-0.23</v>
      </c>
      <c r="J92" s="277">
        <v>-0.34</v>
      </c>
      <c r="K92" s="146">
        <v>0.68</v>
      </c>
      <c r="L92" s="277">
        <v>0.238</v>
      </c>
      <c r="M92" s="142">
        <f>L92-K92</f>
        <v>-0.44200000000000006</v>
      </c>
      <c r="N92" s="143">
        <f>M92/K92</f>
        <v>-0.65</v>
      </c>
      <c r="O92" s="132">
        <v>0.68</v>
      </c>
      <c r="P92" s="144">
        <v>0.68</v>
      </c>
    </row>
    <row r="93" spans="1:16" s="137" customFormat="1" ht="24.75" thickBot="1">
      <c r="A93" s="139" t="s">
        <v>187</v>
      </c>
      <c r="B93" s="136" t="s">
        <v>13</v>
      </c>
      <c r="C93" s="146">
        <v>0.85</v>
      </c>
      <c r="D93" s="145">
        <v>0.85</v>
      </c>
      <c r="E93" s="146">
        <v>0</v>
      </c>
      <c r="F93" s="145">
        <v>0</v>
      </c>
      <c r="G93" s="146">
        <v>0.85</v>
      </c>
      <c r="H93" s="145">
        <v>0.85</v>
      </c>
      <c r="I93" s="146">
        <v>0</v>
      </c>
      <c r="J93" s="145">
        <v>0</v>
      </c>
      <c r="K93" s="146">
        <v>0.85</v>
      </c>
      <c r="L93" s="145">
        <v>0.85</v>
      </c>
      <c r="M93" s="146">
        <v>0</v>
      </c>
      <c r="N93" s="145">
        <v>0</v>
      </c>
      <c r="O93" s="147">
        <v>0.85</v>
      </c>
      <c r="P93" s="148">
        <v>0.85</v>
      </c>
    </row>
    <row r="94" spans="1:16" ht="15" thickBot="1">
      <c r="A94" s="299" t="s">
        <v>188</v>
      </c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1"/>
    </row>
    <row r="95" spans="1:16" ht="15" thickBot="1">
      <c r="A95" s="127" t="s">
        <v>8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6"/>
    </row>
    <row r="96" spans="1:16" s="137" customFormat="1" ht="15" thickBot="1">
      <c r="A96" s="128" t="s">
        <v>183</v>
      </c>
      <c r="B96" s="129" t="s">
        <v>10</v>
      </c>
      <c r="C96" s="134">
        <v>16</v>
      </c>
      <c r="D96" s="133">
        <v>18</v>
      </c>
      <c r="E96" s="134">
        <v>-2</v>
      </c>
      <c r="F96" s="133">
        <v>14</v>
      </c>
      <c r="G96" s="134">
        <v>18</v>
      </c>
      <c r="H96" s="133">
        <v>21</v>
      </c>
      <c r="I96" s="134">
        <v>3</v>
      </c>
      <c r="J96" s="149">
        <v>0.17</v>
      </c>
      <c r="K96" s="134">
        <v>0</v>
      </c>
      <c r="L96" s="133">
        <v>0</v>
      </c>
      <c r="M96" s="134">
        <v>0</v>
      </c>
      <c r="N96" s="149">
        <v>0</v>
      </c>
      <c r="O96" s="136">
        <v>0</v>
      </c>
      <c r="P96" s="136">
        <v>0</v>
      </c>
    </row>
    <row r="97" spans="1:16" ht="15" thickBot="1">
      <c r="A97" s="150" t="s">
        <v>11</v>
      </c>
      <c r="B97" s="371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2"/>
    </row>
    <row r="98" spans="1:16" ht="24.75" thickBot="1">
      <c r="A98" s="151" t="s">
        <v>185</v>
      </c>
      <c r="B98" s="152" t="s">
        <v>13</v>
      </c>
      <c r="C98" s="153">
        <v>1</v>
      </c>
      <c r="D98" s="154">
        <v>1</v>
      </c>
      <c r="E98" s="153">
        <v>0</v>
      </c>
      <c r="F98" s="154">
        <v>0</v>
      </c>
      <c r="G98" s="153">
        <v>1</v>
      </c>
      <c r="H98" s="154">
        <v>1</v>
      </c>
      <c r="I98" s="153">
        <v>0</v>
      </c>
      <c r="J98" s="154">
        <v>0</v>
      </c>
      <c r="K98" s="153">
        <v>0</v>
      </c>
      <c r="L98" s="154">
        <v>0</v>
      </c>
      <c r="M98" s="153">
        <v>0</v>
      </c>
      <c r="N98" s="154">
        <v>0</v>
      </c>
      <c r="O98" s="155">
        <v>0</v>
      </c>
      <c r="P98" s="156">
        <v>0</v>
      </c>
    </row>
    <row r="99" spans="1:16" ht="24.75" thickBot="1">
      <c r="A99" s="157" t="s">
        <v>186</v>
      </c>
      <c r="B99" s="265" t="s">
        <v>13</v>
      </c>
      <c r="C99" s="158">
        <v>0.38</v>
      </c>
      <c r="D99" s="159">
        <v>0.33</v>
      </c>
      <c r="E99" s="158">
        <v>-0.05</v>
      </c>
      <c r="F99" s="159">
        <v>-0.13</v>
      </c>
      <c r="G99" s="158">
        <v>0.38</v>
      </c>
      <c r="H99" s="159">
        <v>0.38</v>
      </c>
      <c r="I99" s="158">
        <v>0.38</v>
      </c>
      <c r="J99" s="159">
        <v>0</v>
      </c>
      <c r="K99" s="158">
        <v>0</v>
      </c>
      <c r="L99" s="159">
        <v>0</v>
      </c>
      <c r="M99" s="158">
        <v>0</v>
      </c>
      <c r="N99" s="159">
        <v>0</v>
      </c>
      <c r="O99" s="160">
        <v>0</v>
      </c>
      <c r="P99" s="161">
        <v>0</v>
      </c>
    </row>
    <row r="100" spans="1:16" ht="24.75" thickBot="1">
      <c r="A100" s="162" t="s">
        <v>187</v>
      </c>
      <c r="B100" s="163" t="s">
        <v>13</v>
      </c>
      <c r="C100" s="164">
        <v>0.85</v>
      </c>
      <c r="D100" s="165">
        <v>0.85</v>
      </c>
      <c r="E100" s="164">
        <v>0</v>
      </c>
      <c r="F100" s="165">
        <v>0</v>
      </c>
      <c r="G100" s="164">
        <v>0.85</v>
      </c>
      <c r="H100" s="165">
        <v>0.85</v>
      </c>
      <c r="I100" s="164">
        <v>0</v>
      </c>
      <c r="J100" s="165">
        <v>0</v>
      </c>
      <c r="K100" s="164">
        <v>0</v>
      </c>
      <c r="L100" s="165">
        <v>0</v>
      </c>
      <c r="M100" s="164">
        <v>0</v>
      </c>
      <c r="N100" s="165">
        <v>0</v>
      </c>
      <c r="O100" s="166">
        <v>0</v>
      </c>
      <c r="P100" s="167">
        <v>0</v>
      </c>
    </row>
    <row r="101" spans="1:16" ht="15" thickBot="1">
      <c r="A101" s="299" t="s">
        <v>189</v>
      </c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1"/>
    </row>
    <row r="102" spans="1:16" ht="15" thickBot="1">
      <c r="A102" s="188" t="s">
        <v>8</v>
      </c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70"/>
    </row>
    <row r="103" spans="1:16" s="137" customFormat="1" ht="15" thickBot="1">
      <c r="A103" s="128" t="s">
        <v>183</v>
      </c>
      <c r="B103" s="129" t="s">
        <v>10</v>
      </c>
      <c r="C103" s="133">
        <v>34</v>
      </c>
      <c r="D103" s="134">
        <v>33</v>
      </c>
      <c r="E103" s="133">
        <v>-1</v>
      </c>
      <c r="F103" s="134">
        <v>34</v>
      </c>
      <c r="G103" s="133">
        <v>33</v>
      </c>
      <c r="H103" s="134">
        <v>36</v>
      </c>
      <c r="I103" s="133">
        <v>3</v>
      </c>
      <c r="J103" s="132">
        <v>0.09</v>
      </c>
      <c r="K103" s="133">
        <v>21</v>
      </c>
      <c r="L103" s="134">
        <v>25</v>
      </c>
      <c r="M103" s="133">
        <v>4</v>
      </c>
      <c r="N103" s="132">
        <f>M103/K103</f>
        <v>0.19047619047619047</v>
      </c>
      <c r="O103" s="168">
        <v>25</v>
      </c>
      <c r="P103" s="134">
        <v>26</v>
      </c>
    </row>
    <row r="104" spans="1:16" ht="15" thickBot="1">
      <c r="A104" s="138" t="s">
        <v>11</v>
      </c>
      <c r="B104" s="373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74"/>
    </row>
    <row r="105" spans="1:16" ht="24.75" thickBot="1">
      <c r="A105" s="171" t="s">
        <v>185</v>
      </c>
      <c r="B105" s="278" t="s">
        <v>13</v>
      </c>
      <c r="C105" s="173">
        <v>0.81</v>
      </c>
      <c r="D105" s="174">
        <v>0.81</v>
      </c>
      <c r="E105" s="173">
        <v>0</v>
      </c>
      <c r="F105" s="174">
        <v>0</v>
      </c>
      <c r="G105" s="173">
        <v>1</v>
      </c>
      <c r="H105" s="174">
        <v>1</v>
      </c>
      <c r="I105" s="173">
        <v>0</v>
      </c>
      <c r="J105" s="174">
        <v>0</v>
      </c>
      <c r="K105" s="173">
        <v>1</v>
      </c>
      <c r="L105" s="174">
        <v>1</v>
      </c>
      <c r="M105" s="173">
        <v>0</v>
      </c>
      <c r="N105" s="174">
        <v>0</v>
      </c>
      <c r="O105" s="175">
        <v>1</v>
      </c>
      <c r="P105" s="176">
        <v>1</v>
      </c>
    </row>
    <row r="106" spans="1:16" ht="24.75" thickBot="1">
      <c r="A106" s="139" t="s">
        <v>186</v>
      </c>
      <c r="B106" s="278" t="s">
        <v>13</v>
      </c>
      <c r="C106" s="142">
        <v>0.21</v>
      </c>
      <c r="D106" s="143">
        <v>0.22</v>
      </c>
      <c r="E106" s="142">
        <v>0.01</v>
      </c>
      <c r="F106" s="143">
        <v>0.05</v>
      </c>
      <c r="G106" s="142">
        <v>0.21</v>
      </c>
      <c r="H106" s="143">
        <v>0.18</v>
      </c>
      <c r="I106" s="142">
        <v>-0.02</v>
      </c>
      <c r="J106" s="143">
        <v>-0.14</v>
      </c>
      <c r="K106" s="142">
        <v>0.38</v>
      </c>
      <c r="L106" s="143">
        <v>0.38</v>
      </c>
      <c r="M106" s="142">
        <v>0</v>
      </c>
      <c r="N106" s="143">
        <v>0</v>
      </c>
      <c r="O106" s="177">
        <v>0.38</v>
      </c>
      <c r="P106" s="132">
        <v>0.38</v>
      </c>
    </row>
    <row r="107" spans="1:16" ht="24.75" thickBot="1">
      <c r="A107" s="178" t="s">
        <v>187</v>
      </c>
      <c r="B107" s="278" t="s">
        <v>13</v>
      </c>
      <c r="C107" s="146">
        <v>0.85</v>
      </c>
      <c r="D107" s="145">
        <v>0.85</v>
      </c>
      <c r="E107" s="146">
        <v>0</v>
      </c>
      <c r="F107" s="145">
        <v>0</v>
      </c>
      <c r="G107" s="146">
        <v>0.85</v>
      </c>
      <c r="H107" s="145">
        <v>0.85</v>
      </c>
      <c r="I107" s="146">
        <v>0</v>
      </c>
      <c r="J107" s="145">
        <v>0</v>
      </c>
      <c r="K107" s="146">
        <v>0.85</v>
      </c>
      <c r="L107" s="145">
        <v>0.85</v>
      </c>
      <c r="M107" s="146">
        <v>0</v>
      </c>
      <c r="N107" s="145">
        <v>0</v>
      </c>
      <c r="O107" s="180">
        <v>0.85</v>
      </c>
      <c r="P107" s="147">
        <v>0.85</v>
      </c>
    </row>
    <row r="108" spans="1:16" ht="15" thickBot="1">
      <c r="A108" s="299" t="s">
        <v>190</v>
      </c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1"/>
    </row>
    <row r="109" spans="1:16" ht="15" thickBot="1">
      <c r="A109" s="188" t="s">
        <v>8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70"/>
    </row>
    <row r="110" spans="1:16" s="137" customFormat="1" ht="15" thickBot="1">
      <c r="A110" s="128" t="s">
        <v>183</v>
      </c>
      <c r="B110" s="129" t="s">
        <v>10</v>
      </c>
      <c r="C110" s="130">
        <v>11</v>
      </c>
      <c r="D110" s="131">
        <v>12</v>
      </c>
      <c r="E110" s="130">
        <v>1</v>
      </c>
      <c r="F110" s="132">
        <v>0.09</v>
      </c>
      <c r="G110" s="130">
        <v>12</v>
      </c>
      <c r="H110" s="131">
        <v>11</v>
      </c>
      <c r="I110" s="130">
        <v>1</v>
      </c>
      <c r="J110" s="132">
        <v>-0.08</v>
      </c>
      <c r="K110" s="130">
        <v>36</v>
      </c>
      <c r="L110" s="131">
        <v>30</v>
      </c>
      <c r="M110" s="130">
        <v>-6</v>
      </c>
      <c r="N110" s="132">
        <v>-0.17</v>
      </c>
      <c r="O110" s="169">
        <v>34</v>
      </c>
      <c r="P110" s="170">
        <v>36</v>
      </c>
    </row>
    <row r="111" spans="1:16" ht="15" thickBot="1">
      <c r="A111" s="138" t="s">
        <v>11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74"/>
    </row>
    <row r="112" spans="1:16" ht="24.75" thickBot="1">
      <c r="A112" s="139" t="s">
        <v>185</v>
      </c>
      <c r="B112" s="136" t="s">
        <v>13</v>
      </c>
      <c r="C112" s="173">
        <v>0.76</v>
      </c>
      <c r="D112" s="173">
        <v>0.76</v>
      </c>
      <c r="E112" s="173">
        <v>0</v>
      </c>
      <c r="F112" s="173">
        <v>0</v>
      </c>
      <c r="G112" s="174">
        <v>1</v>
      </c>
      <c r="H112" s="173">
        <v>1</v>
      </c>
      <c r="I112" s="292">
        <v>0</v>
      </c>
      <c r="J112" s="275">
        <v>0</v>
      </c>
      <c r="K112" s="275">
        <v>1</v>
      </c>
      <c r="L112" s="294">
        <v>1</v>
      </c>
      <c r="M112" s="173">
        <v>0</v>
      </c>
      <c r="N112" s="174">
        <v>0</v>
      </c>
      <c r="O112" s="175">
        <v>1</v>
      </c>
      <c r="P112" s="176">
        <v>1</v>
      </c>
    </row>
    <row r="113" spans="1:16" ht="24.75" thickBot="1">
      <c r="A113" s="139" t="s">
        <v>186</v>
      </c>
      <c r="B113" s="136" t="s">
        <v>13</v>
      </c>
      <c r="C113" s="142">
        <v>1</v>
      </c>
      <c r="D113" s="142">
        <v>0.27</v>
      </c>
      <c r="E113" s="142">
        <v>-0.73</v>
      </c>
      <c r="F113" s="142">
        <v>-0.73</v>
      </c>
      <c r="G113" s="143">
        <v>1</v>
      </c>
      <c r="H113" s="142">
        <v>0.58</v>
      </c>
      <c r="I113" s="195">
        <v>-0.42</v>
      </c>
      <c r="J113" s="275">
        <v>-0.42</v>
      </c>
      <c r="K113" s="275">
        <v>0.21</v>
      </c>
      <c r="L113" s="295">
        <v>0.189</v>
      </c>
      <c r="M113" s="142">
        <f>L113-K113</f>
        <v>-0.02099999999999999</v>
      </c>
      <c r="N113" s="143">
        <f>M113/K113</f>
        <v>-0.09999999999999996</v>
      </c>
      <c r="O113" s="177">
        <v>0.21</v>
      </c>
      <c r="P113" s="132">
        <v>0.21</v>
      </c>
    </row>
    <row r="114" spans="1:16" ht="24.75" thickBot="1">
      <c r="A114" s="139" t="s">
        <v>187</v>
      </c>
      <c r="B114" s="179" t="s">
        <v>13</v>
      </c>
      <c r="C114" s="146">
        <v>0.85</v>
      </c>
      <c r="D114" s="146">
        <v>0.85</v>
      </c>
      <c r="E114" s="146">
        <v>0</v>
      </c>
      <c r="F114" s="146">
        <v>0</v>
      </c>
      <c r="G114" s="145">
        <v>0.85</v>
      </c>
      <c r="H114" s="146">
        <v>0.85</v>
      </c>
      <c r="I114" s="293">
        <v>0</v>
      </c>
      <c r="J114" s="275">
        <v>0</v>
      </c>
      <c r="K114" s="275">
        <v>0.85</v>
      </c>
      <c r="L114" s="276">
        <v>0.85</v>
      </c>
      <c r="M114" s="146">
        <v>0</v>
      </c>
      <c r="N114" s="145">
        <v>0</v>
      </c>
      <c r="O114" s="180">
        <v>0.85</v>
      </c>
      <c r="P114" s="147">
        <v>0.85</v>
      </c>
    </row>
    <row r="115" spans="1:16" ht="15" thickBot="1">
      <c r="A115" s="299" t="s">
        <v>191</v>
      </c>
      <c r="B115" s="300"/>
      <c r="C115" s="300"/>
      <c r="D115" s="300"/>
      <c r="E115" s="300"/>
      <c r="F115" s="300"/>
      <c r="G115" s="300"/>
      <c r="H115" s="300"/>
      <c r="I115" s="300"/>
      <c r="J115" s="375"/>
      <c r="K115" s="375"/>
      <c r="L115" s="300"/>
      <c r="M115" s="300"/>
      <c r="N115" s="300"/>
      <c r="O115" s="300"/>
      <c r="P115" s="301"/>
    </row>
    <row r="116" spans="1:16" ht="15" thickBot="1">
      <c r="A116" s="188" t="s">
        <v>8</v>
      </c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70"/>
    </row>
    <row r="117" spans="1:16" ht="15" thickBot="1">
      <c r="A117" s="128" t="s">
        <v>183</v>
      </c>
      <c r="B117" s="129" t="s">
        <v>10</v>
      </c>
      <c r="C117" s="181">
        <v>110</v>
      </c>
      <c r="D117" s="181">
        <v>93</v>
      </c>
      <c r="E117" s="181">
        <v>-17</v>
      </c>
      <c r="F117" s="149">
        <v>-0.15</v>
      </c>
      <c r="G117" s="131">
        <v>93</v>
      </c>
      <c r="H117" s="130">
        <v>83</v>
      </c>
      <c r="I117" s="131">
        <v>-10</v>
      </c>
      <c r="J117" s="149">
        <v>-0.11</v>
      </c>
      <c r="K117" s="131">
        <v>1</v>
      </c>
      <c r="L117" s="130">
        <v>1</v>
      </c>
      <c r="M117" s="131">
        <v>0</v>
      </c>
      <c r="N117" s="149">
        <v>0</v>
      </c>
      <c r="O117" s="136">
        <v>1</v>
      </c>
      <c r="P117" s="136">
        <v>1</v>
      </c>
    </row>
    <row r="118" spans="1:16" ht="15" thickBot="1">
      <c r="A118" s="138" t="s">
        <v>11</v>
      </c>
      <c r="B118" s="373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74"/>
    </row>
    <row r="119" spans="1:16" ht="24.75" thickBot="1">
      <c r="A119" s="279" t="s">
        <v>185</v>
      </c>
      <c r="B119" s="280" t="s">
        <v>13</v>
      </c>
      <c r="C119" s="173">
        <v>0.96</v>
      </c>
      <c r="D119" s="174">
        <v>0.96</v>
      </c>
      <c r="E119" s="173">
        <v>0</v>
      </c>
      <c r="F119" s="174">
        <v>0</v>
      </c>
      <c r="G119" s="173">
        <v>1</v>
      </c>
      <c r="H119" s="174">
        <v>1</v>
      </c>
      <c r="I119" s="173">
        <v>0</v>
      </c>
      <c r="J119" s="174">
        <v>0</v>
      </c>
      <c r="K119" s="173">
        <v>1</v>
      </c>
      <c r="L119" s="174">
        <v>1</v>
      </c>
      <c r="M119" s="173">
        <v>0</v>
      </c>
      <c r="N119" s="174">
        <v>0</v>
      </c>
      <c r="O119" s="175">
        <v>1</v>
      </c>
      <c r="P119" s="176">
        <v>1</v>
      </c>
    </row>
    <row r="120" spans="1:16" ht="24.75" thickBot="1">
      <c r="A120" s="279" t="s">
        <v>186</v>
      </c>
      <c r="B120" s="280" t="s">
        <v>13</v>
      </c>
      <c r="C120" s="142">
        <v>0.24</v>
      </c>
      <c r="D120" s="143">
        <v>0.25</v>
      </c>
      <c r="E120" s="142">
        <v>0.01</v>
      </c>
      <c r="F120" s="143">
        <v>0.04</v>
      </c>
      <c r="G120" s="142">
        <v>0.24</v>
      </c>
      <c r="H120" s="143">
        <v>0.4</v>
      </c>
      <c r="I120" s="142">
        <v>0.16</v>
      </c>
      <c r="J120" s="143">
        <v>0.73</v>
      </c>
      <c r="K120" s="142">
        <v>1</v>
      </c>
      <c r="L120" s="143">
        <v>0</v>
      </c>
      <c r="M120" s="142">
        <v>-1</v>
      </c>
      <c r="N120" s="143">
        <v>-1</v>
      </c>
      <c r="O120" s="177">
        <v>1</v>
      </c>
      <c r="P120" s="132">
        <v>1</v>
      </c>
    </row>
    <row r="121" spans="1:16" ht="24.75" thickBot="1">
      <c r="A121" s="279" t="s">
        <v>187</v>
      </c>
      <c r="B121" s="280" t="s">
        <v>13</v>
      </c>
      <c r="C121" s="146">
        <v>0.85</v>
      </c>
      <c r="D121" s="145">
        <v>0.85</v>
      </c>
      <c r="E121" s="146">
        <v>0</v>
      </c>
      <c r="F121" s="145">
        <v>0</v>
      </c>
      <c r="G121" s="146">
        <v>0.85</v>
      </c>
      <c r="H121" s="145">
        <v>0.85</v>
      </c>
      <c r="I121" s="146">
        <v>0</v>
      </c>
      <c r="J121" s="145">
        <v>0</v>
      </c>
      <c r="K121" s="146">
        <v>0.85</v>
      </c>
      <c r="L121" s="145">
        <v>0.85</v>
      </c>
      <c r="M121" s="146">
        <v>0</v>
      </c>
      <c r="N121" s="145">
        <v>0</v>
      </c>
      <c r="O121" s="180">
        <v>0.85</v>
      </c>
      <c r="P121" s="147">
        <v>0.85</v>
      </c>
    </row>
    <row r="122" spans="1:16" ht="15" thickBot="1">
      <c r="A122" s="299" t="s">
        <v>192</v>
      </c>
      <c r="B122" s="300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1"/>
    </row>
    <row r="123" spans="1:16" ht="15" thickBot="1">
      <c r="A123" s="188" t="s">
        <v>8</v>
      </c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70"/>
    </row>
    <row r="124" spans="1:16" s="137" customFormat="1" ht="15" thickBot="1">
      <c r="A124" s="128" t="s">
        <v>183</v>
      </c>
      <c r="B124" s="129" t="s">
        <v>10</v>
      </c>
      <c r="C124" s="130">
        <v>176</v>
      </c>
      <c r="D124" s="131">
        <v>181</v>
      </c>
      <c r="E124" s="130">
        <v>5</v>
      </c>
      <c r="F124" s="132">
        <v>0.03</v>
      </c>
      <c r="G124" s="130">
        <v>181</v>
      </c>
      <c r="H124" s="131">
        <v>187</v>
      </c>
      <c r="I124" s="130">
        <v>6</v>
      </c>
      <c r="J124" s="132">
        <v>0.03</v>
      </c>
      <c r="K124" s="130">
        <v>11</v>
      </c>
      <c r="L124" s="131">
        <v>11</v>
      </c>
      <c r="M124" s="130">
        <v>0</v>
      </c>
      <c r="N124" s="132">
        <v>0</v>
      </c>
      <c r="O124" s="135">
        <v>12</v>
      </c>
      <c r="P124" s="136">
        <v>13</v>
      </c>
    </row>
    <row r="125" spans="1:16" ht="15" thickBot="1">
      <c r="A125" s="138" t="s">
        <v>11</v>
      </c>
      <c r="B125" s="369"/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74"/>
    </row>
    <row r="126" spans="1:16" ht="24.75" thickBot="1">
      <c r="A126" s="184" t="s">
        <v>185</v>
      </c>
      <c r="B126" s="136" t="s">
        <v>13</v>
      </c>
      <c r="C126" s="173">
        <v>1</v>
      </c>
      <c r="D126" s="174">
        <v>1</v>
      </c>
      <c r="E126" s="173">
        <v>0</v>
      </c>
      <c r="F126" s="174">
        <v>0</v>
      </c>
      <c r="G126" s="173">
        <v>1</v>
      </c>
      <c r="H126" s="174">
        <v>1</v>
      </c>
      <c r="I126" s="173">
        <v>0</v>
      </c>
      <c r="J126" s="174">
        <v>0</v>
      </c>
      <c r="K126" s="173">
        <v>1</v>
      </c>
      <c r="L126" s="174">
        <v>1</v>
      </c>
      <c r="M126" s="173">
        <v>0</v>
      </c>
      <c r="N126" s="174">
        <v>0</v>
      </c>
      <c r="O126" s="175">
        <v>1</v>
      </c>
      <c r="P126" s="176">
        <v>1</v>
      </c>
    </row>
    <row r="127" spans="1:16" ht="24.75" thickBot="1">
      <c r="A127" s="184" t="s">
        <v>186</v>
      </c>
      <c r="B127" s="136" t="s">
        <v>13</v>
      </c>
      <c r="C127" s="142">
        <v>0.13</v>
      </c>
      <c r="D127" s="143">
        <v>0.13</v>
      </c>
      <c r="E127" s="142">
        <v>0</v>
      </c>
      <c r="F127" s="143">
        <v>0</v>
      </c>
      <c r="G127" s="142">
        <v>0.13</v>
      </c>
      <c r="H127" s="143">
        <v>0.12</v>
      </c>
      <c r="I127" s="142">
        <v>-0.01</v>
      </c>
      <c r="J127" s="143">
        <v>-0.08</v>
      </c>
      <c r="K127" s="142">
        <v>1</v>
      </c>
      <c r="L127" s="143">
        <v>0.189</v>
      </c>
      <c r="M127" s="142">
        <f>L127-K127</f>
        <v>-0.8109999999999999</v>
      </c>
      <c r="N127" s="143">
        <f>M127/K127</f>
        <v>-0.8109999999999999</v>
      </c>
      <c r="O127" s="177">
        <v>1</v>
      </c>
      <c r="P127" s="132">
        <v>1</v>
      </c>
    </row>
    <row r="128" spans="1:16" ht="24.75" thickBot="1">
      <c r="A128" s="281" t="s">
        <v>187</v>
      </c>
      <c r="B128" s="266" t="s">
        <v>13</v>
      </c>
      <c r="C128" s="146">
        <v>0.85</v>
      </c>
      <c r="D128" s="145">
        <v>0.85</v>
      </c>
      <c r="E128" s="146">
        <v>0</v>
      </c>
      <c r="F128" s="145">
        <v>0</v>
      </c>
      <c r="G128" s="146">
        <v>0.85</v>
      </c>
      <c r="H128" s="145">
        <v>0.85</v>
      </c>
      <c r="I128" s="146">
        <v>0</v>
      </c>
      <c r="J128" s="145">
        <v>0</v>
      </c>
      <c r="K128" s="146">
        <v>0.85</v>
      </c>
      <c r="L128" s="145">
        <v>0.85</v>
      </c>
      <c r="M128" s="146">
        <v>0</v>
      </c>
      <c r="N128" s="145">
        <v>0</v>
      </c>
      <c r="O128" s="180">
        <v>0.85</v>
      </c>
      <c r="P128" s="147">
        <v>0.85</v>
      </c>
    </row>
    <row r="129" spans="1:16" ht="15" thickBot="1">
      <c r="A129" s="299" t="s">
        <v>193</v>
      </c>
      <c r="B129" s="300"/>
      <c r="C129" s="300"/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1"/>
    </row>
    <row r="130" spans="1:16" ht="15" thickBot="1">
      <c r="A130" s="188" t="s">
        <v>8</v>
      </c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70"/>
    </row>
    <row r="131" spans="1:16" s="137" customFormat="1" ht="15" thickBot="1">
      <c r="A131" s="128" t="s">
        <v>183</v>
      </c>
      <c r="B131" s="129" t="s">
        <v>10</v>
      </c>
      <c r="C131" s="131">
        <v>110</v>
      </c>
      <c r="D131" s="130">
        <v>93</v>
      </c>
      <c r="E131" s="131">
        <v>-17</v>
      </c>
      <c r="F131" s="149">
        <v>-0.15</v>
      </c>
      <c r="G131" s="131">
        <v>93</v>
      </c>
      <c r="H131" s="130">
        <v>83</v>
      </c>
      <c r="I131" s="131">
        <f>H131-G131</f>
        <v>-10</v>
      </c>
      <c r="J131" s="149">
        <v>-0.11</v>
      </c>
      <c r="K131" s="131">
        <v>83</v>
      </c>
      <c r="L131" s="130">
        <v>81</v>
      </c>
      <c r="M131" s="131">
        <v>2</v>
      </c>
      <c r="N131" s="149">
        <v>0.024</v>
      </c>
      <c r="O131" s="136">
        <v>85</v>
      </c>
      <c r="P131" s="136">
        <v>86</v>
      </c>
    </row>
    <row r="132" spans="1:16" s="137" customFormat="1" ht="15" thickBot="1">
      <c r="A132" s="138" t="s">
        <v>11</v>
      </c>
      <c r="B132" s="373"/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  <c r="O132" s="369"/>
      <c r="P132" s="374"/>
    </row>
    <row r="133" spans="1:16" s="137" customFormat="1" ht="24.75" thickBot="1">
      <c r="A133" s="171" t="s">
        <v>185</v>
      </c>
      <c r="B133" s="172" t="s">
        <v>13</v>
      </c>
      <c r="C133" s="173">
        <v>0.96</v>
      </c>
      <c r="D133" s="174">
        <v>0.96</v>
      </c>
      <c r="E133" s="173">
        <v>0</v>
      </c>
      <c r="F133" s="174">
        <v>0</v>
      </c>
      <c r="G133" s="173">
        <v>1</v>
      </c>
      <c r="H133" s="174">
        <v>1</v>
      </c>
      <c r="I133" s="173">
        <v>0</v>
      </c>
      <c r="J133" s="174">
        <v>0</v>
      </c>
      <c r="K133" s="173">
        <v>1</v>
      </c>
      <c r="L133" s="174">
        <v>1</v>
      </c>
      <c r="M133" s="173">
        <v>0</v>
      </c>
      <c r="N133" s="174">
        <v>0</v>
      </c>
      <c r="O133" s="175">
        <v>1</v>
      </c>
      <c r="P133" s="176">
        <v>1</v>
      </c>
    </row>
    <row r="134" spans="1:16" s="137" customFormat="1" ht="24.75" thickBot="1">
      <c r="A134" s="139" t="s">
        <v>186</v>
      </c>
      <c r="B134" s="136" t="s">
        <v>13</v>
      </c>
      <c r="C134" s="142">
        <v>0.24</v>
      </c>
      <c r="D134" s="143">
        <v>0.25</v>
      </c>
      <c r="E134" s="142">
        <v>0.01</v>
      </c>
      <c r="F134" s="143">
        <v>0.04</v>
      </c>
      <c r="G134" s="142">
        <v>0.24</v>
      </c>
      <c r="H134" s="143">
        <v>0.4</v>
      </c>
      <c r="I134" s="142">
        <v>0.16</v>
      </c>
      <c r="J134" s="143">
        <v>0.73</v>
      </c>
      <c r="K134" s="142">
        <v>0.24</v>
      </c>
      <c r="L134" s="143">
        <v>0.253</v>
      </c>
      <c r="M134" s="142">
        <f>L134-K134</f>
        <v>0.013000000000000012</v>
      </c>
      <c r="N134" s="143">
        <f>M134/K134</f>
        <v>0.05416666666666672</v>
      </c>
      <c r="O134" s="177">
        <v>0.4</v>
      </c>
      <c r="P134" s="132">
        <v>0.4</v>
      </c>
    </row>
    <row r="135" spans="1:16" s="137" customFormat="1" ht="24.75" thickBot="1">
      <c r="A135" s="178" t="s">
        <v>187</v>
      </c>
      <c r="B135" s="179" t="s">
        <v>13</v>
      </c>
      <c r="C135" s="146">
        <v>0.85</v>
      </c>
      <c r="D135" s="145">
        <v>0.85</v>
      </c>
      <c r="E135" s="146">
        <v>0</v>
      </c>
      <c r="F135" s="145">
        <v>0</v>
      </c>
      <c r="G135" s="146">
        <v>0.85</v>
      </c>
      <c r="H135" s="145">
        <v>0.85</v>
      </c>
      <c r="I135" s="146">
        <v>0</v>
      </c>
      <c r="J135" s="145">
        <v>0</v>
      </c>
      <c r="K135" s="146">
        <v>0.85</v>
      </c>
      <c r="L135" s="145">
        <v>0.85</v>
      </c>
      <c r="M135" s="146">
        <v>0</v>
      </c>
      <c r="N135" s="145">
        <v>0</v>
      </c>
      <c r="O135" s="180">
        <v>0.85</v>
      </c>
      <c r="P135" s="147">
        <v>0.86</v>
      </c>
    </row>
    <row r="136" spans="1:16" ht="15" thickBot="1">
      <c r="A136" s="299" t="s">
        <v>194</v>
      </c>
      <c r="B136" s="300"/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1"/>
    </row>
    <row r="137" spans="1:16" ht="15" thickBot="1">
      <c r="A137" s="188" t="s">
        <v>8</v>
      </c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70"/>
    </row>
    <row r="138" spans="1:16" s="137" customFormat="1" ht="15" thickBot="1">
      <c r="A138" s="128" t="s">
        <v>183</v>
      </c>
      <c r="B138" s="129" t="s">
        <v>10</v>
      </c>
      <c r="C138" s="181">
        <v>176</v>
      </c>
      <c r="D138" s="181">
        <v>181</v>
      </c>
      <c r="E138" s="130">
        <v>5</v>
      </c>
      <c r="F138" s="132">
        <v>0.03</v>
      </c>
      <c r="G138" s="130">
        <v>181</v>
      </c>
      <c r="H138" s="131">
        <v>187</v>
      </c>
      <c r="I138" s="130">
        <v>6</v>
      </c>
      <c r="J138" s="132">
        <v>0.03</v>
      </c>
      <c r="K138" s="130">
        <v>187</v>
      </c>
      <c r="L138" s="131">
        <v>191</v>
      </c>
      <c r="M138" s="130">
        <v>4</v>
      </c>
      <c r="N138" s="132">
        <v>0.02</v>
      </c>
      <c r="O138" s="135">
        <v>187</v>
      </c>
      <c r="P138" s="136">
        <v>187</v>
      </c>
    </row>
    <row r="139" spans="1:16" ht="15" thickBot="1">
      <c r="A139" s="138" t="s">
        <v>11</v>
      </c>
      <c r="B139" s="36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74"/>
    </row>
    <row r="140" spans="1:16" ht="24.75" thickBot="1">
      <c r="A140" s="139" t="s">
        <v>185</v>
      </c>
      <c r="B140" s="282" t="s">
        <v>13</v>
      </c>
      <c r="C140" s="283">
        <v>1</v>
      </c>
      <c r="D140" s="173">
        <v>1</v>
      </c>
      <c r="E140" s="173">
        <v>0</v>
      </c>
      <c r="F140" s="174">
        <v>0</v>
      </c>
      <c r="G140" s="173">
        <v>1</v>
      </c>
      <c r="H140" s="174">
        <v>1</v>
      </c>
      <c r="I140" s="173">
        <v>0</v>
      </c>
      <c r="J140" s="174">
        <v>0</v>
      </c>
      <c r="K140" s="173">
        <v>1</v>
      </c>
      <c r="L140" s="174">
        <v>1</v>
      </c>
      <c r="M140" s="173">
        <v>0</v>
      </c>
      <c r="N140" s="174">
        <v>0</v>
      </c>
      <c r="O140" s="175">
        <v>1</v>
      </c>
      <c r="P140" s="176">
        <v>1</v>
      </c>
    </row>
    <row r="141" spans="1:16" ht="24.75" thickBot="1">
      <c r="A141" s="139" t="s">
        <v>186</v>
      </c>
      <c r="B141" s="136" t="s">
        <v>13</v>
      </c>
      <c r="C141" s="284">
        <v>0.13</v>
      </c>
      <c r="D141" s="142">
        <v>0.13</v>
      </c>
      <c r="E141" s="142">
        <v>0</v>
      </c>
      <c r="F141" s="143">
        <v>0</v>
      </c>
      <c r="G141" s="142">
        <v>0.13</v>
      </c>
      <c r="H141" s="143">
        <v>0.12</v>
      </c>
      <c r="I141" s="142">
        <v>-0.01</v>
      </c>
      <c r="J141" s="143">
        <v>-0.08</v>
      </c>
      <c r="K141" s="142">
        <v>0.13</v>
      </c>
      <c r="L141" s="143">
        <v>0.352</v>
      </c>
      <c r="M141" s="142">
        <f>L141-K141</f>
        <v>0.22199999999999998</v>
      </c>
      <c r="N141" s="143">
        <f>M141/K141</f>
        <v>1.7076923076923074</v>
      </c>
      <c r="O141" s="177">
        <v>0.13</v>
      </c>
      <c r="P141" s="132">
        <v>0.13</v>
      </c>
    </row>
    <row r="142" spans="1:16" ht="24.75" thickBot="1">
      <c r="A142" s="139" t="s">
        <v>187</v>
      </c>
      <c r="B142" s="285" t="s">
        <v>13</v>
      </c>
      <c r="C142" s="286">
        <v>0.85</v>
      </c>
      <c r="D142" s="146">
        <v>0.85</v>
      </c>
      <c r="E142" s="146">
        <v>0</v>
      </c>
      <c r="F142" s="145">
        <v>0</v>
      </c>
      <c r="G142" s="146">
        <v>0.85</v>
      </c>
      <c r="H142" s="145">
        <v>0.85</v>
      </c>
      <c r="I142" s="146">
        <v>0</v>
      </c>
      <c r="J142" s="145">
        <v>0</v>
      </c>
      <c r="K142" s="146">
        <v>0.85</v>
      </c>
      <c r="L142" s="145">
        <v>0.85</v>
      </c>
      <c r="M142" s="146">
        <v>0</v>
      </c>
      <c r="N142" s="145">
        <v>0</v>
      </c>
      <c r="O142" s="180">
        <v>0.85</v>
      </c>
      <c r="P142" s="147">
        <v>0.85</v>
      </c>
    </row>
    <row r="143" spans="1:16" ht="15" thickBot="1">
      <c r="A143" s="299" t="s">
        <v>229</v>
      </c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1"/>
    </row>
    <row r="144" spans="1:16" ht="15" thickBot="1">
      <c r="A144" s="127" t="s">
        <v>8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6"/>
    </row>
    <row r="145" spans="1:16" ht="24.75" thickBot="1">
      <c r="A145" s="128" t="s">
        <v>195</v>
      </c>
      <c r="B145" s="136" t="s">
        <v>10</v>
      </c>
      <c r="C145" s="182">
        <v>69000</v>
      </c>
      <c r="D145" s="131">
        <v>73119</v>
      </c>
      <c r="E145" s="131">
        <v>4119</v>
      </c>
      <c r="F145" s="183">
        <v>0.06</v>
      </c>
      <c r="G145" s="131">
        <v>75000</v>
      </c>
      <c r="H145" s="182">
        <v>75679</v>
      </c>
      <c r="I145" s="131">
        <f>H145-G145</f>
        <v>679</v>
      </c>
      <c r="J145" s="183">
        <v>0.01</v>
      </c>
      <c r="K145" s="131">
        <v>119000</v>
      </c>
      <c r="L145" s="182">
        <v>110267</v>
      </c>
      <c r="M145" s="131">
        <f>L145-K145</f>
        <v>-8733</v>
      </c>
      <c r="N145" s="183">
        <f>M145/K145</f>
        <v>-0.07338655462184875</v>
      </c>
      <c r="O145" s="136">
        <v>120800</v>
      </c>
      <c r="P145" s="136">
        <v>122500</v>
      </c>
    </row>
    <row r="146" spans="1:16" ht="15" thickBot="1">
      <c r="A146" s="138" t="s">
        <v>11</v>
      </c>
      <c r="B146" s="369"/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74"/>
    </row>
    <row r="147" spans="1:16" ht="24.75" thickBot="1">
      <c r="A147" s="184" t="s">
        <v>196</v>
      </c>
      <c r="B147" s="136" t="s">
        <v>197</v>
      </c>
      <c r="C147" s="142">
        <v>0.06</v>
      </c>
      <c r="D147" s="185">
        <v>0.068</v>
      </c>
      <c r="E147" s="142">
        <v>0.018</v>
      </c>
      <c r="F147" s="185">
        <v>0.13</v>
      </c>
      <c r="G147" s="142" t="s">
        <v>198</v>
      </c>
      <c r="H147" s="185">
        <v>0.035</v>
      </c>
      <c r="I147" s="142">
        <v>0.009</v>
      </c>
      <c r="J147" s="185">
        <v>0.34</v>
      </c>
      <c r="K147" s="142">
        <v>0.032</v>
      </c>
      <c r="L147" s="185">
        <v>0.014</v>
      </c>
      <c r="M147" s="142">
        <f>L147-K147</f>
        <v>-0.018000000000000002</v>
      </c>
      <c r="N147" s="185">
        <f>M147/K147</f>
        <v>-0.5625</v>
      </c>
      <c r="O147" s="186">
        <v>0.015</v>
      </c>
      <c r="P147" s="187">
        <v>0.014</v>
      </c>
    </row>
    <row r="148" spans="1:16" ht="15" thickBot="1">
      <c r="A148" s="299" t="s">
        <v>230</v>
      </c>
      <c r="B148" s="300"/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1"/>
    </row>
    <row r="149" spans="1:16" ht="15" thickBot="1">
      <c r="A149" s="188" t="s">
        <v>8</v>
      </c>
      <c r="B149" s="368"/>
      <c r="C149" s="368"/>
      <c r="D149" s="368"/>
      <c r="E149" s="368"/>
      <c r="F149" s="368"/>
      <c r="G149" s="368"/>
      <c r="H149" s="368"/>
      <c r="I149" s="368"/>
      <c r="J149" s="368"/>
      <c r="K149" s="368"/>
      <c r="L149" s="368"/>
      <c r="M149" s="368"/>
      <c r="N149" s="368"/>
      <c r="O149" s="368"/>
      <c r="P149" s="370"/>
    </row>
    <row r="150" spans="1:16" ht="24.75" thickBot="1">
      <c r="A150" s="128" t="s">
        <v>199</v>
      </c>
      <c r="B150" s="129" t="s">
        <v>10</v>
      </c>
      <c r="C150" s="130">
        <v>8900</v>
      </c>
      <c r="D150" s="131">
        <v>8850</v>
      </c>
      <c r="E150" s="130">
        <v>-50</v>
      </c>
      <c r="F150" s="132">
        <v>0</v>
      </c>
      <c r="G150" s="130">
        <v>8900</v>
      </c>
      <c r="H150" s="131">
        <v>9457</v>
      </c>
      <c r="I150" s="130">
        <f>H150-G150</f>
        <v>557</v>
      </c>
      <c r="J150" s="132">
        <v>0.06</v>
      </c>
      <c r="K150" s="130">
        <v>22000</v>
      </c>
      <c r="L150" s="131">
        <v>21212</v>
      </c>
      <c r="M150" s="130">
        <f>L150-K150</f>
        <v>-788</v>
      </c>
      <c r="N150" s="132">
        <f>M150/K150</f>
        <v>-0.03581818181818182</v>
      </c>
      <c r="O150" s="135">
        <v>22300</v>
      </c>
      <c r="P150" s="136">
        <v>22600</v>
      </c>
    </row>
    <row r="151" spans="1:16" ht="15" thickBot="1">
      <c r="A151" s="138" t="s">
        <v>11</v>
      </c>
      <c r="B151" s="369"/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74"/>
    </row>
    <row r="152" spans="1:16" ht="24.75" thickBot="1">
      <c r="A152" s="184" t="s">
        <v>196</v>
      </c>
      <c r="B152" s="136" t="s">
        <v>197</v>
      </c>
      <c r="C152" s="187">
        <v>0.081</v>
      </c>
      <c r="D152" s="189">
        <v>0.29</v>
      </c>
      <c r="E152" s="132">
        <v>-0.21</v>
      </c>
      <c r="F152" s="183">
        <v>2.58</v>
      </c>
      <c r="G152" s="132" t="s">
        <v>200</v>
      </c>
      <c r="H152" s="143">
        <v>0.068</v>
      </c>
      <c r="I152" s="187">
        <v>0.057</v>
      </c>
      <c r="J152" s="183">
        <v>5.7</v>
      </c>
      <c r="K152" s="132">
        <v>0.01</v>
      </c>
      <c r="L152" s="143">
        <v>0.022</v>
      </c>
      <c r="M152" s="187">
        <f>L152-K152</f>
        <v>0.011999999999999999</v>
      </c>
      <c r="N152" s="183">
        <f>M152/K152</f>
        <v>1.1999999999999997</v>
      </c>
      <c r="O152" s="142">
        <v>0.014</v>
      </c>
      <c r="P152" s="190">
        <v>0.014</v>
      </c>
    </row>
    <row r="153" spans="1:16" ht="15" thickBot="1">
      <c r="A153" s="376" t="s">
        <v>231</v>
      </c>
      <c r="B153" s="377"/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8"/>
    </row>
    <row r="154" spans="1:16" ht="15" thickBot="1">
      <c r="A154" s="379" t="s">
        <v>8</v>
      </c>
      <c r="B154" s="380"/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1"/>
    </row>
    <row r="155" spans="1:16" ht="15.75" customHeight="1" thickBot="1">
      <c r="A155" s="191" t="s">
        <v>201</v>
      </c>
      <c r="B155" s="192" t="s">
        <v>10</v>
      </c>
      <c r="C155" s="134">
        <v>100</v>
      </c>
      <c r="D155" s="133">
        <v>150</v>
      </c>
      <c r="E155" s="134">
        <v>50</v>
      </c>
      <c r="F155" s="149">
        <v>0.5</v>
      </c>
      <c r="G155" s="131">
        <v>1500</v>
      </c>
      <c r="H155" s="130">
        <v>1487</v>
      </c>
      <c r="I155" s="131">
        <f>H155-G155</f>
        <v>-13</v>
      </c>
      <c r="J155" s="149">
        <v>0</v>
      </c>
      <c r="K155" s="131">
        <v>2377</v>
      </c>
      <c r="L155" s="130">
        <v>2585</v>
      </c>
      <c r="M155" s="131">
        <f>L155-K155</f>
        <v>208</v>
      </c>
      <c r="N155" s="149">
        <f>M155/K155</f>
        <v>0.08750525872949096</v>
      </c>
      <c r="O155" s="131">
        <v>2590</v>
      </c>
      <c r="P155" s="193">
        <v>2600</v>
      </c>
    </row>
    <row r="156" spans="1:16" ht="15" thickBot="1">
      <c r="A156" s="379" t="s">
        <v>11</v>
      </c>
      <c r="B156" s="380"/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1"/>
    </row>
    <row r="157" spans="1:16" ht="25.5" customHeight="1" thickBot="1">
      <c r="A157" s="139" t="s">
        <v>232</v>
      </c>
      <c r="B157" s="136" t="s">
        <v>13</v>
      </c>
      <c r="C157" s="194">
        <v>0.5</v>
      </c>
      <c r="D157" s="187">
        <v>0.5</v>
      </c>
      <c r="E157" s="132">
        <v>0</v>
      </c>
      <c r="F157" s="132">
        <v>0</v>
      </c>
      <c r="G157" s="132" t="s">
        <v>202</v>
      </c>
      <c r="H157" s="195">
        <v>8.9</v>
      </c>
      <c r="I157" s="142">
        <v>8.886</v>
      </c>
      <c r="J157" s="144">
        <v>6.35</v>
      </c>
      <c r="K157" s="132">
        <v>0.007</v>
      </c>
      <c r="L157" s="195">
        <v>0.017</v>
      </c>
      <c r="M157" s="142">
        <f>L157-K157</f>
        <v>0.010000000000000002</v>
      </c>
      <c r="N157" s="144">
        <f>M157/K157</f>
        <v>1.4285714285714288</v>
      </c>
      <c r="O157" s="142">
        <v>0.01</v>
      </c>
      <c r="P157" s="196">
        <v>0.011</v>
      </c>
    </row>
    <row r="158" spans="1:16" ht="15" thickBot="1">
      <c r="A158" s="382" t="s">
        <v>233</v>
      </c>
      <c r="B158" s="383"/>
      <c r="C158" s="383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4"/>
    </row>
    <row r="159" spans="1:16" ht="15" thickBot="1">
      <c r="A159" s="197" t="s">
        <v>8</v>
      </c>
      <c r="B159" s="287"/>
      <c r="C159" s="288"/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70"/>
      <c r="P159" s="271"/>
    </row>
    <row r="160" spans="1:16" ht="15" thickBot="1">
      <c r="A160" s="198" t="s">
        <v>203</v>
      </c>
      <c r="B160" s="199" t="s">
        <v>234</v>
      </c>
      <c r="C160" s="385" t="s">
        <v>184</v>
      </c>
      <c r="D160" s="386"/>
      <c r="E160" s="386"/>
      <c r="F160" s="387"/>
      <c r="G160" s="289">
        <v>720</v>
      </c>
      <c r="H160" s="289">
        <v>722</v>
      </c>
      <c r="I160" s="200">
        <f>H160-G160</f>
        <v>2</v>
      </c>
      <c r="J160" s="271">
        <v>0</v>
      </c>
      <c r="K160" s="289">
        <v>1774</v>
      </c>
      <c r="L160" s="289">
        <v>1575</v>
      </c>
      <c r="M160" s="200">
        <f>L160-K160</f>
        <v>-199</v>
      </c>
      <c r="N160" s="271">
        <f>M160/K160</f>
        <v>-0.11217587373167982</v>
      </c>
      <c r="O160" s="201">
        <v>1690</v>
      </c>
      <c r="P160" s="201">
        <v>1712</v>
      </c>
    </row>
    <row r="161" spans="1:16" ht="15" thickBot="1">
      <c r="A161" s="197" t="s">
        <v>11</v>
      </c>
      <c r="B161" s="202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03"/>
      <c r="P161" s="290"/>
    </row>
    <row r="162" spans="1:16" ht="15" thickBot="1">
      <c r="A162" s="198" t="s">
        <v>235</v>
      </c>
      <c r="B162" s="199" t="s">
        <v>197</v>
      </c>
      <c r="C162" s="385" t="s">
        <v>184</v>
      </c>
      <c r="D162" s="386"/>
      <c r="E162" s="386"/>
      <c r="F162" s="387"/>
      <c r="G162" s="204">
        <v>5</v>
      </c>
      <c r="H162" s="200">
        <v>6</v>
      </c>
      <c r="I162" s="204">
        <f>H162-G162</f>
        <v>1</v>
      </c>
      <c r="J162" s="205">
        <v>0.2</v>
      </c>
      <c r="K162" s="204">
        <v>135</v>
      </c>
      <c r="L162" s="200">
        <v>124</v>
      </c>
      <c r="M162" s="204">
        <f>L162-K162</f>
        <v>-11</v>
      </c>
      <c r="N162" s="205">
        <f>M162/K162</f>
        <v>-0.08148148148148149</v>
      </c>
      <c r="O162" s="206">
        <v>124</v>
      </c>
      <c r="P162" s="207">
        <v>125</v>
      </c>
    </row>
    <row r="163" spans="1:16" ht="15" thickBot="1">
      <c r="A163" s="382" t="s">
        <v>204</v>
      </c>
      <c r="B163" s="383"/>
      <c r="C163" s="383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4"/>
    </row>
    <row r="164" spans="1:16" ht="15" thickBot="1">
      <c r="A164" s="197" t="s">
        <v>8</v>
      </c>
      <c r="B164" s="202"/>
      <c r="C164" s="270"/>
      <c r="D164" s="270"/>
      <c r="E164" s="270"/>
      <c r="F164" s="270"/>
      <c r="G164" s="204"/>
      <c r="H164" s="204"/>
      <c r="I164" s="204"/>
      <c r="J164" s="270"/>
      <c r="K164" s="204"/>
      <c r="L164" s="204"/>
      <c r="M164" s="204"/>
      <c r="N164" s="270"/>
      <c r="O164" s="204"/>
      <c r="P164" s="208"/>
    </row>
    <row r="165" spans="1:16" ht="15" thickBot="1">
      <c r="A165" s="198" t="s">
        <v>203</v>
      </c>
      <c r="B165" s="199" t="s">
        <v>197</v>
      </c>
      <c r="C165" s="385" t="s">
        <v>184</v>
      </c>
      <c r="D165" s="386"/>
      <c r="E165" s="386"/>
      <c r="F165" s="387"/>
      <c r="G165" s="204">
        <v>3994</v>
      </c>
      <c r="H165" s="200">
        <v>2797</v>
      </c>
      <c r="I165" s="204">
        <f>H165-G165</f>
        <v>-1197</v>
      </c>
      <c r="J165" s="205">
        <v>-0.3</v>
      </c>
      <c r="K165" s="204">
        <v>2936</v>
      </c>
      <c r="L165" s="200">
        <v>2830</v>
      </c>
      <c r="M165" s="204">
        <f>L165-K165</f>
        <v>-106</v>
      </c>
      <c r="N165" s="205">
        <f>M165/K165</f>
        <v>-0.036103542234332424</v>
      </c>
      <c r="O165" s="204">
        <v>4033</v>
      </c>
      <c r="P165" s="200">
        <v>4073</v>
      </c>
    </row>
    <row r="166" spans="1:16" ht="15" thickBot="1">
      <c r="A166" s="197" t="s">
        <v>11</v>
      </c>
      <c r="B166" s="202"/>
      <c r="C166" s="270"/>
      <c r="D166" s="270"/>
      <c r="E166" s="270"/>
      <c r="F166" s="270"/>
      <c r="G166" s="204"/>
      <c r="H166" s="204"/>
      <c r="I166" s="204"/>
      <c r="J166" s="270"/>
      <c r="K166" s="204"/>
      <c r="L166" s="204"/>
      <c r="M166" s="204"/>
      <c r="N166" s="270"/>
      <c r="O166" s="204"/>
      <c r="P166" s="208"/>
    </row>
    <row r="167" spans="1:16" ht="15" thickBot="1">
      <c r="A167" s="198" t="s">
        <v>205</v>
      </c>
      <c r="B167" s="199" t="s">
        <v>13</v>
      </c>
      <c r="C167" s="385" t="s">
        <v>184</v>
      </c>
      <c r="D167" s="386"/>
      <c r="E167" s="386"/>
      <c r="F167" s="387"/>
      <c r="G167" s="270">
        <v>0.95</v>
      </c>
      <c r="H167" s="205">
        <v>1</v>
      </c>
      <c r="I167" s="270">
        <v>0.05</v>
      </c>
      <c r="J167" s="205">
        <v>0.05</v>
      </c>
      <c r="K167" s="270">
        <v>0.95</v>
      </c>
      <c r="L167" s="205">
        <v>1</v>
      </c>
      <c r="M167" s="270">
        <v>0.05</v>
      </c>
      <c r="N167" s="205">
        <f>M167/K167</f>
        <v>0.052631578947368425</v>
      </c>
      <c r="O167" s="270">
        <v>0.95</v>
      </c>
      <c r="P167" s="205">
        <v>0.95</v>
      </c>
    </row>
    <row r="168" spans="1:16" ht="15" thickBot="1">
      <c r="A168" s="382" t="s">
        <v>206</v>
      </c>
      <c r="B168" s="383"/>
      <c r="C168" s="383"/>
      <c r="D168" s="383"/>
      <c r="E168" s="383"/>
      <c r="F168" s="383"/>
      <c r="G168" s="383"/>
      <c r="H168" s="383"/>
      <c r="I168" s="383"/>
      <c r="J168" s="383"/>
      <c r="K168" s="383"/>
      <c r="L168" s="383"/>
      <c r="M168" s="383"/>
      <c r="N168" s="383"/>
      <c r="O168" s="383"/>
      <c r="P168" s="384"/>
    </row>
    <row r="169" spans="1:16" ht="15" thickBot="1">
      <c r="A169" s="267" t="s">
        <v>8</v>
      </c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9"/>
    </row>
    <row r="170" spans="1:16" ht="15" thickBot="1">
      <c r="A170" s="209" t="s">
        <v>203</v>
      </c>
      <c r="B170" s="210" t="s">
        <v>197</v>
      </c>
      <c r="C170" s="307" t="s">
        <v>184</v>
      </c>
      <c r="D170" s="308"/>
      <c r="E170" s="308"/>
      <c r="F170" s="309"/>
      <c r="G170" s="210">
        <v>1023</v>
      </c>
      <c r="H170" s="272">
        <v>1694</v>
      </c>
      <c r="I170" s="210">
        <f>H170-G170</f>
        <v>671</v>
      </c>
      <c r="J170" s="203">
        <v>0.66</v>
      </c>
      <c r="K170" s="210">
        <v>1033</v>
      </c>
      <c r="L170" s="272">
        <v>1054</v>
      </c>
      <c r="M170" s="210">
        <f>L170-K170</f>
        <v>21</v>
      </c>
      <c r="N170" s="203">
        <f>M170/K170</f>
        <v>0.02032913843175218</v>
      </c>
      <c r="O170" s="210">
        <v>1033</v>
      </c>
      <c r="P170" s="273">
        <v>1043</v>
      </c>
    </row>
    <row r="171" spans="1:16" ht="15" thickBot="1">
      <c r="A171" s="267" t="s">
        <v>11</v>
      </c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3"/>
    </row>
    <row r="172" spans="1:16" ht="15" thickBot="1">
      <c r="A172" s="211" t="s">
        <v>205</v>
      </c>
      <c r="B172" s="210" t="s">
        <v>13</v>
      </c>
      <c r="C172" s="307" t="s">
        <v>184</v>
      </c>
      <c r="D172" s="308"/>
      <c r="E172" s="308"/>
      <c r="F172" s="309"/>
      <c r="G172" s="203">
        <v>0.95</v>
      </c>
      <c r="H172" s="212">
        <v>1</v>
      </c>
      <c r="I172" s="203">
        <v>0.05</v>
      </c>
      <c r="J172" s="212">
        <v>0.05</v>
      </c>
      <c r="K172" s="203">
        <v>0.95</v>
      </c>
      <c r="L172" s="212">
        <v>1</v>
      </c>
      <c r="M172" s="203">
        <f>L172-K172</f>
        <v>0.050000000000000044</v>
      </c>
      <c r="N172" s="212">
        <f>M172/K172</f>
        <v>0.052631578947368474</v>
      </c>
      <c r="O172" s="203">
        <v>0.95</v>
      </c>
      <c r="P172" s="212">
        <v>0.95</v>
      </c>
    </row>
    <row r="173" spans="1:16" ht="15" thickBot="1">
      <c r="A173" s="382" t="s">
        <v>207</v>
      </c>
      <c r="B173" s="383"/>
      <c r="C173" s="383"/>
      <c r="D173" s="383"/>
      <c r="E173" s="383"/>
      <c r="F173" s="383"/>
      <c r="G173" s="383"/>
      <c r="H173" s="383"/>
      <c r="I173" s="383"/>
      <c r="J173" s="383"/>
      <c r="K173" s="383"/>
      <c r="L173" s="383"/>
      <c r="M173" s="383"/>
      <c r="N173" s="383"/>
      <c r="O173" s="383"/>
      <c r="P173" s="384"/>
    </row>
    <row r="174" spans="1:16" ht="15" thickBot="1">
      <c r="A174" s="267" t="s">
        <v>8</v>
      </c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3"/>
    </row>
    <row r="175" spans="1:16" ht="15" thickBot="1">
      <c r="A175" s="211" t="s">
        <v>203</v>
      </c>
      <c r="B175" s="210" t="s">
        <v>197</v>
      </c>
      <c r="C175" s="307" t="s">
        <v>184</v>
      </c>
      <c r="D175" s="308"/>
      <c r="E175" s="308"/>
      <c r="F175" s="309"/>
      <c r="G175" s="210">
        <v>3279</v>
      </c>
      <c r="H175" s="272">
        <v>3123</v>
      </c>
      <c r="I175" s="210">
        <f>H175-G175</f>
        <v>-156</v>
      </c>
      <c r="J175" s="203">
        <v>-0.05</v>
      </c>
      <c r="K175" s="210">
        <v>3312</v>
      </c>
      <c r="L175" s="272">
        <v>3397</v>
      </c>
      <c r="M175" s="210">
        <f>L175-K175</f>
        <v>85</v>
      </c>
      <c r="N175" s="203">
        <f>M175/K175</f>
        <v>0.025664251207729468</v>
      </c>
      <c r="O175" s="210">
        <v>3312</v>
      </c>
      <c r="P175" s="273">
        <v>3345</v>
      </c>
    </row>
    <row r="176" spans="1:16" ht="15" thickBot="1">
      <c r="A176" s="267" t="s">
        <v>11</v>
      </c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3"/>
    </row>
    <row r="177" spans="1:16" ht="15" thickBot="1">
      <c r="A177" s="209" t="s">
        <v>205</v>
      </c>
      <c r="B177" s="210" t="s">
        <v>13</v>
      </c>
      <c r="C177" s="307" t="s">
        <v>184</v>
      </c>
      <c r="D177" s="308"/>
      <c r="E177" s="308"/>
      <c r="F177" s="309"/>
      <c r="G177" s="203">
        <v>0.95</v>
      </c>
      <c r="H177" s="212">
        <v>1</v>
      </c>
      <c r="I177" s="203">
        <v>0.05</v>
      </c>
      <c r="J177" s="212">
        <v>0.05</v>
      </c>
      <c r="K177" s="203">
        <v>0.95</v>
      </c>
      <c r="L177" s="212">
        <v>1</v>
      </c>
      <c r="M177" s="203">
        <v>0.05</v>
      </c>
      <c r="N177" s="212">
        <v>0.05</v>
      </c>
      <c r="O177" s="203">
        <v>0.95</v>
      </c>
      <c r="P177" s="212">
        <v>0.95</v>
      </c>
    </row>
    <row r="178" spans="1:16" ht="15" thickBot="1">
      <c r="A178" s="382" t="s">
        <v>208</v>
      </c>
      <c r="B178" s="383"/>
      <c r="C178" s="383"/>
      <c r="D178" s="383"/>
      <c r="E178" s="383"/>
      <c r="F178" s="383"/>
      <c r="G178" s="383"/>
      <c r="H178" s="383"/>
      <c r="I178" s="383"/>
      <c r="J178" s="383"/>
      <c r="K178" s="383"/>
      <c r="L178" s="383"/>
      <c r="M178" s="383"/>
      <c r="N178" s="383"/>
      <c r="O178" s="383"/>
      <c r="P178" s="384"/>
    </row>
    <row r="179" spans="1:16" ht="15" thickBot="1">
      <c r="A179" s="267" t="s">
        <v>8</v>
      </c>
      <c r="B179" s="272"/>
      <c r="C179" s="272"/>
      <c r="D179" s="272"/>
      <c r="E179" s="272"/>
      <c r="F179" s="272"/>
      <c r="G179" s="203"/>
      <c r="H179" s="203"/>
      <c r="I179" s="203"/>
      <c r="J179" s="203"/>
      <c r="K179" s="203"/>
      <c r="L179" s="203"/>
      <c r="M179" s="203"/>
      <c r="N179" s="203"/>
      <c r="O179" s="272"/>
      <c r="P179" s="273"/>
    </row>
    <row r="180" spans="1:16" ht="15" thickBot="1">
      <c r="A180" s="209" t="s">
        <v>203</v>
      </c>
      <c r="B180" s="210" t="s">
        <v>239</v>
      </c>
      <c r="C180" s="307" t="s">
        <v>184</v>
      </c>
      <c r="D180" s="308"/>
      <c r="E180" s="308"/>
      <c r="F180" s="309"/>
      <c r="G180" s="206">
        <v>100</v>
      </c>
      <c r="H180" s="207">
        <v>242</v>
      </c>
      <c r="I180" s="206">
        <v>142</v>
      </c>
      <c r="J180" s="212">
        <v>1.42</v>
      </c>
      <c r="K180" s="406">
        <v>500</v>
      </c>
      <c r="L180" s="405">
        <v>628</v>
      </c>
      <c r="M180" s="406">
        <f>L180-K180</f>
        <v>128</v>
      </c>
      <c r="N180" s="404">
        <f>M180/K180</f>
        <v>0.256</v>
      </c>
      <c r="O180" s="405">
        <v>950</v>
      </c>
      <c r="P180" s="407">
        <v>950</v>
      </c>
    </row>
    <row r="181" spans="1:16" ht="15" thickBot="1">
      <c r="A181" s="267" t="s">
        <v>11</v>
      </c>
      <c r="B181" s="272"/>
      <c r="C181" s="272"/>
      <c r="D181" s="272"/>
      <c r="E181" s="272"/>
      <c r="F181" s="272"/>
      <c r="G181" s="203"/>
      <c r="H181" s="203"/>
      <c r="I181" s="203"/>
      <c r="J181" s="203"/>
      <c r="K181" s="203"/>
      <c r="L181" s="203"/>
      <c r="M181" s="203"/>
      <c r="N181" s="203"/>
      <c r="O181" s="272"/>
      <c r="P181" s="273"/>
    </row>
    <row r="182" spans="1:16" ht="15" thickBot="1">
      <c r="A182" s="209" t="s">
        <v>205</v>
      </c>
      <c r="B182" s="210" t="s">
        <v>13</v>
      </c>
      <c r="C182" s="307" t="s">
        <v>184</v>
      </c>
      <c r="D182" s="308"/>
      <c r="E182" s="308"/>
      <c r="F182" s="309"/>
      <c r="G182" s="203">
        <v>0.95</v>
      </c>
      <c r="H182" s="212">
        <v>0.95</v>
      </c>
      <c r="I182" s="203">
        <v>0</v>
      </c>
      <c r="J182" s="212">
        <v>0</v>
      </c>
      <c r="K182" s="409">
        <v>0.95</v>
      </c>
      <c r="L182" s="408">
        <v>0.95</v>
      </c>
      <c r="M182" s="409">
        <v>0</v>
      </c>
      <c r="N182" s="408">
        <v>0</v>
      </c>
      <c r="O182" s="410">
        <v>0.95</v>
      </c>
      <c r="P182" s="411">
        <v>0.95</v>
      </c>
    </row>
    <row r="183" spans="1:16" ht="15" thickBot="1">
      <c r="A183" s="382" t="s">
        <v>236</v>
      </c>
      <c r="B183" s="383"/>
      <c r="C183" s="383"/>
      <c r="D183" s="383"/>
      <c r="E183" s="383"/>
      <c r="F183" s="383"/>
      <c r="G183" s="383"/>
      <c r="H183" s="383"/>
      <c r="I183" s="383"/>
      <c r="J183" s="383"/>
      <c r="K183" s="383"/>
      <c r="L183" s="383"/>
      <c r="M183" s="383"/>
      <c r="N183" s="383"/>
      <c r="O183" s="383"/>
      <c r="P183" s="384"/>
    </row>
    <row r="184" spans="1:16" ht="15" thickBot="1">
      <c r="A184" s="379" t="s">
        <v>8</v>
      </c>
      <c r="B184" s="380"/>
      <c r="C184" s="380"/>
      <c r="D184" s="380"/>
      <c r="E184" s="380"/>
      <c r="F184" s="380"/>
      <c r="G184" s="380"/>
      <c r="H184" s="380"/>
      <c r="I184" s="380"/>
      <c r="J184" s="380"/>
      <c r="K184" s="380"/>
      <c r="L184" s="380"/>
      <c r="M184" s="380"/>
      <c r="N184" s="380"/>
      <c r="O184" s="380"/>
      <c r="P184" s="381"/>
    </row>
    <row r="185" spans="1:16" ht="15" thickBot="1">
      <c r="A185" s="211" t="s">
        <v>237</v>
      </c>
      <c r="B185" s="210" t="s">
        <v>234</v>
      </c>
      <c r="C185" s="307" t="s">
        <v>184</v>
      </c>
      <c r="D185" s="308"/>
      <c r="E185" s="308"/>
      <c r="F185" s="309"/>
      <c r="G185" s="206">
        <v>1440</v>
      </c>
      <c r="H185" s="207">
        <v>1440</v>
      </c>
      <c r="I185" s="206">
        <f>H185-G185</f>
        <v>0</v>
      </c>
      <c r="J185" s="212">
        <v>0</v>
      </c>
      <c r="K185" s="206">
        <v>0</v>
      </c>
      <c r="L185" s="207">
        <v>0</v>
      </c>
      <c r="M185" s="206">
        <v>0</v>
      </c>
      <c r="N185" s="212">
        <v>0</v>
      </c>
      <c r="O185" s="207">
        <v>0</v>
      </c>
      <c r="P185" s="201">
        <v>0</v>
      </c>
    </row>
    <row r="186" spans="1:16" ht="15" thickBot="1">
      <c r="A186" s="267" t="s">
        <v>11</v>
      </c>
      <c r="B186" s="272"/>
      <c r="C186" s="272"/>
      <c r="D186" s="272"/>
      <c r="E186" s="272"/>
      <c r="F186" s="272"/>
      <c r="G186" s="203"/>
      <c r="H186" s="203"/>
      <c r="I186" s="203"/>
      <c r="J186" s="203"/>
      <c r="K186" s="203"/>
      <c r="L186" s="203"/>
      <c r="M186" s="203"/>
      <c r="N186" s="203"/>
      <c r="O186" s="291"/>
      <c r="P186" s="213"/>
    </row>
    <row r="187" spans="1:16" ht="15" thickBot="1">
      <c r="A187" s="211" t="s">
        <v>238</v>
      </c>
      <c r="B187" s="210" t="s">
        <v>197</v>
      </c>
      <c r="C187" s="307" t="s">
        <v>184</v>
      </c>
      <c r="D187" s="308"/>
      <c r="E187" s="308"/>
      <c r="F187" s="309"/>
      <c r="G187" s="206">
        <v>10</v>
      </c>
      <c r="H187" s="207">
        <v>10</v>
      </c>
      <c r="I187" s="206">
        <v>0</v>
      </c>
      <c r="J187" s="212">
        <v>0</v>
      </c>
      <c r="K187" s="206">
        <v>0</v>
      </c>
      <c r="L187" s="207">
        <v>0</v>
      </c>
      <c r="M187" s="206">
        <v>0</v>
      </c>
      <c r="N187" s="212">
        <v>0</v>
      </c>
      <c r="O187" s="206">
        <v>0</v>
      </c>
      <c r="P187" s="207">
        <v>0</v>
      </c>
    </row>
    <row r="188" spans="1:16" ht="15.75" customHeight="1" thickBot="1">
      <c r="A188" s="354" t="s">
        <v>209</v>
      </c>
      <c r="B188" s="355"/>
      <c r="C188" s="355"/>
      <c r="D188" s="355"/>
      <c r="E188" s="355"/>
      <c r="F188" s="355"/>
      <c r="G188" s="355"/>
      <c r="H188" s="355"/>
      <c r="I188" s="355"/>
      <c r="J188" s="355"/>
      <c r="K188" s="355"/>
      <c r="L188" s="355"/>
      <c r="M188" s="355"/>
      <c r="N188" s="355"/>
      <c r="O188" s="355"/>
      <c r="P188" s="388"/>
    </row>
    <row r="189" spans="1:16" ht="15.75" customHeight="1" thickBot="1">
      <c r="A189" s="299" t="s">
        <v>210</v>
      </c>
      <c r="B189" s="300"/>
      <c r="C189" s="300"/>
      <c r="D189" s="300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1"/>
    </row>
    <row r="190" spans="1:16" ht="15" thickBot="1">
      <c r="A190" s="214" t="s">
        <v>8</v>
      </c>
      <c r="B190" s="30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3"/>
    </row>
    <row r="191" spans="1:16" ht="15.75" customHeight="1" thickBot="1">
      <c r="A191" s="215" t="s">
        <v>211</v>
      </c>
      <c r="B191" s="136" t="s">
        <v>10</v>
      </c>
      <c r="C191" s="219">
        <v>450</v>
      </c>
      <c r="D191" s="220">
        <v>468</v>
      </c>
      <c r="E191" s="221">
        <v>18</v>
      </c>
      <c r="F191" s="218">
        <v>0.04</v>
      </c>
      <c r="G191" s="216">
        <v>450</v>
      </c>
      <c r="H191" s="217">
        <v>459</v>
      </c>
      <c r="I191" s="216">
        <v>9</v>
      </c>
      <c r="J191" s="222">
        <v>0.02</v>
      </c>
      <c r="K191" s="216">
        <v>825</v>
      </c>
      <c r="L191" s="217">
        <v>857</v>
      </c>
      <c r="M191" s="216">
        <f>L191-K191</f>
        <v>32</v>
      </c>
      <c r="N191" s="222">
        <v>0.04</v>
      </c>
      <c r="O191" s="182">
        <v>0</v>
      </c>
      <c r="P191" s="131">
        <v>0</v>
      </c>
    </row>
    <row r="192" spans="1:16" ht="15" thickBot="1">
      <c r="A192" s="223" t="s">
        <v>11</v>
      </c>
      <c r="B192" s="304">
        <v>0</v>
      </c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5"/>
    </row>
    <row r="193" spans="1:16" ht="15.75" customHeight="1" thickBot="1">
      <c r="A193" s="224" t="s">
        <v>212</v>
      </c>
      <c r="B193" s="225" t="s">
        <v>13</v>
      </c>
      <c r="C193" s="227">
        <v>0.95</v>
      </c>
      <c r="D193" s="226">
        <v>0.95</v>
      </c>
      <c r="E193" s="228">
        <v>0</v>
      </c>
      <c r="F193" s="226">
        <v>0</v>
      </c>
      <c r="G193" s="226">
        <v>1</v>
      </c>
      <c r="H193" s="227">
        <v>1.02</v>
      </c>
      <c r="I193" s="226">
        <v>0.02</v>
      </c>
      <c r="J193" s="226">
        <v>0.02</v>
      </c>
      <c r="K193" s="226">
        <v>1</v>
      </c>
      <c r="L193" s="227">
        <v>1.04</v>
      </c>
      <c r="M193" s="226">
        <f>L193-K193</f>
        <v>0.040000000000000036</v>
      </c>
      <c r="N193" s="226">
        <v>0.04</v>
      </c>
      <c r="O193" s="182">
        <v>0</v>
      </c>
      <c r="P193" s="131">
        <v>0</v>
      </c>
    </row>
    <row r="194" spans="1:16" ht="15.75" customHeight="1" thickBot="1">
      <c r="A194" s="230" t="s">
        <v>213</v>
      </c>
      <c r="B194" s="225" t="s">
        <v>13</v>
      </c>
      <c r="C194" s="232">
        <v>0.95</v>
      </c>
      <c r="D194" s="231">
        <v>0.95</v>
      </c>
      <c r="E194" s="233">
        <v>0</v>
      </c>
      <c r="F194" s="231">
        <v>0</v>
      </c>
      <c r="G194" s="231">
        <v>1</v>
      </c>
      <c r="H194" s="232">
        <v>1.02</v>
      </c>
      <c r="I194" s="231">
        <v>0.02</v>
      </c>
      <c r="J194" s="231">
        <v>0.02</v>
      </c>
      <c r="K194" s="226">
        <v>1</v>
      </c>
      <c r="L194" s="227">
        <v>1.04</v>
      </c>
      <c r="M194" s="226">
        <f>L194-K194</f>
        <v>0.040000000000000036</v>
      </c>
      <c r="N194" s="226">
        <v>0.04</v>
      </c>
      <c r="O194" s="182">
        <v>0</v>
      </c>
      <c r="P194" s="131">
        <v>0</v>
      </c>
    </row>
    <row r="195" spans="1:16" ht="15.75" customHeight="1" thickBot="1">
      <c r="A195" s="234" t="s">
        <v>214</v>
      </c>
      <c r="B195" s="225" t="s">
        <v>13</v>
      </c>
      <c r="C195" s="227">
        <v>0.95</v>
      </c>
      <c r="D195" s="226">
        <v>0.95</v>
      </c>
      <c r="E195" s="228">
        <v>0</v>
      </c>
      <c r="F195" s="226">
        <v>0</v>
      </c>
      <c r="G195" s="226">
        <v>1</v>
      </c>
      <c r="H195" s="227">
        <v>1.02</v>
      </c>
      <c r="I195" s="226">
        <v>0.02</v>
      </c>
      <c r="J195" s="226">
        <v>0.02</v>
      </c>
      <c r="K195" s="226">
        <v>1</v>
      </c>
      <c r="L195" s="227">
        <v>1.04</v>
      </c>
      <c r="M195" s="226">
        <f>L195-K195</f>
        <v>0.040000000000000036</v>
      </c>
      <c r="N195" s="226">
        <v>0.04</v>
      </c>
      <c r="O195" s="182">
        <v>0</v>
      </c>
      <c r="P195" s="131">
        <v>0</v>
      </c>
    </row>
    <row r="196" spans="1:16" ht="15.75" customHeight="1" thickBot="1">
      <c r="A196" s="230" t="s">
        <v>215</v>
      </c>
      <c r="B196" s="225" t="s">
        <v>13</v>
      </c>
      <c r="C196" s="227">
        <v>0.95</v>
      </c>
      <c r="D196" s="226">
        <v>0.95</v>
      </c>
      <c r="E196" s="228">
        <v>0</v>
      </c>
      <c r="F196" s="226">
        <v>0</v>
      </c>
      <c r="G196" s="226">
        <v>1</v>
      </c>
      <c r="H196" s="227">
        <v>1.02</v>
      </c>
      <c r="I196" s="226">
        <v>0.02</v>
      </c>
      <c r="J196" s="226">
        <v>0.02</v>
      </c>
      <c r="K196" s="226">
        <v>1</v>
      </c>
      <c r="L196" s="227">
        <v>1.04</v>
      </c>
      <c r="M196" s="226">
        <f>L196-K196</f>
        <v>0.040000000000000036</v>
      </c>
      <c r="N196" s="226">
        <v>0.04</v>
      </c>
      <c r="O196" s="182">
        <v>0</v>
      </c>
      <c r="P196" s="131">
        <v>0</v>
      </c>
    </row>
    <row r="197" spans="1:16" ht="15.75" customHeight="1" thickBot="1">
      <c r="A197" s="235" t="s">
        <v>216</v>
      </c>
      <c r="B197" s="236" t="s">
        <v>13</v>
      </c>
      <c r="C197" s="238">
        <v>0.95</v>
      </c>
      <c r="D197" s="237">
        <v>0.95</v>
      </c>
      <c r="E197" s="239">
        <v>0</v>
      </c>
      <c r="F197" s="237">
        <v>0</v>
      </c>
      <c r="G197" s="237">
        <v>1</v>
      </c>
      <c r="H197" s="238">
        <v>1.02</v>
      </c>
      <c r="I197" s="237">
        <v>0.02</v>
      </c>
      <c r="J197" s="237">
        <v>0.02</v>
      </c>
      <c r="K197" s="226">
        <v>1</v>
      </c>
      <c r="L197" s="227">
        <v>1.04</v>
      </c>
      <c r="M197" s="226">
        <f>L197-K197</f>
        <v>0.040000000000000036</v>
      </c>
      <c r="N197" s="226">
        <v>0.04</v>
      </c>
      <c r="O197" s="182">
        <v>0</v>
      </c>
      <c r="P197" s="131">
        <v>0</v>
      </c>
    </row>
    <row r="198" spans="1:16" ht="15.75" customHeight="1" thickBot="1">
      <c r="A198" s="299" t="s">
        <v>217</v>
      </c>
      <c r="B198" s="300"/>
      <c r="C198" s="300"/>
      <c r="D198" s="300"/>
      <c r="E198" s="300"/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1"/>
    </row>
    <row r="199" spans="1:16" ht="15" thickBot="1">
      <c r="A199" s="214" t="s">
        <v>8</v>
      </c>
      <c r="B199" s="30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3"/>
    </row>
    <row r="200" spans="1:16" ht="15.75" customHeight="1" thickBot="1">
      <c r="A200" s="215" t="s">
        <v>211</v>
      </c>
      <c r="B200" s="136" t="s">
        <v>10</v>
      </c>
      <c r="C200" s="220">
        <v>120</v>
      </c>
      <c r="D200" s="221">
        <v>133</v>
      </c>
      <c r="E200" s="219">
        <v>13</v>
      </c>
      <c r="F200" s="217">
        <v>0.11</v>
      </c>
      <c r="G200" s="216">
        <v>120</v>
      </c>
      <c r="H200" s="217">
        <v>145</v>
      </c>
      <c r="I200" s="216">
        <v>25</v>
      </c>
      <c r="J200" s="222">
        <v>0.2</v>
      </c>
      <c r="K200" s="216">
        <v>120</v>
      </c>
      <c r="L200" s="217">
        <v>141</v>
      </c>
      <c r="M200" s="216">
        <f>L200-K200</f>
        <v>21</v>
      </c>
      <c r="N200" s="222">
        <v>0.18</v>
      </c>
      <c r="O200" s="182">
        <v>0</v>
      </c>
      <c r="P200" s="131">
        <v>0</v>
      </c>
    </row>
    <row r="201" spans="1:16" ht="15" thickBot="1">
      <c r="A201" s="223" t="s">
        <v>11</v>
      </c>
      <c r="B201" s="306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5"/>
    </row>
    <row r="202" spans="1:16" ht="15.75" customHeight="1" thickBot="1">
      <c r="A202" s="230" t="s">
        <v>213</v>
      </c>
      <c r="B202" s="236" t="s">
        <v>13</v>
      </c>
      <c r="C202" s="232">
        <v>0.95</v>
      </c>
      <c r="D202" s="231">
        <v>0.95</v>
      </c>
      <c r="E202" s="233">
        <v>0</v>
      </c>
      <c r="F202" s="231">
        <v>0</v>
      </c>
      <c r="G202" s="232">
        <v>1</v>
      </c>
      <c r="H202" s="240">
        <v>1.2</v>
      </c>
      <c r="I202" s="232">
        <v>0.2</v>
      </c>
      <c r="J202" s="240">
        <v>0.2</v>
      </c>
      <c r="K202" s="226">
        <v>1</v>
      </c>
      <c r="L202" s="240">
        <v>1.18</v>
      </c>
      <c r="M202" s="232">
        <v>0.18</v>
      </c>
      <c r="N202" s="240">
        <v>0.18</v>
      </c>
      <c r="O202" s="182">
        <v>0</v>
      </c>
      <c r="P202" s="131">
        <v>0</v>
      </c>
    </row>
    <row r="203" spans="1:16" ht="15.75" customHeight="1" thickBot="1">
      <c r="A203" s="241" t="s">
        <v>218</v>
      </c>
      <c r="B203" s="242" t="s">
        <v>13</v>
      </c>
      <c r="C203" s="227">
        <v>0.95</v>
      </c>
      <c r="D203" s="226">
        <v>0.95</v>
      </c>
      <c r="E203" s="228">
        <v>0</v>
      </c>
      <c r="F203" s="226">
        <v>0</v>
      </c>
      <c r="G203" s="227">
        <v>1</v>
      </c>
      <c r="H203" s="240">
        <v>1.2</v>
      </c>
      <c r="I203" s="227">
        <v>0.2</v>
      </c>
      <c r="J203" s="226">
        <v>0.2</v>
      </c>
      <c r="K203" s="231">
        <v>1</v>
      </c>
      <c r="L203" s="240">
        <v>1.18</v>
      </c>
      <c r="M203" s="226">
        <v>0.18</v>
      </c>
      <c r="N203" s="240">
        <v>0.18</v>
      </c>
      <c r="O203" s="182">
        <v>0</v>
      </c>
      <c r="P203" s="131">
        <v>0</v>
      </c>
    </row>
    <row r="204" spans="1:16" ht="15.75" customHeight="1" thickBot="1">
      <c r="A204" s="243" t="s">
        <v>219</v>
      </c>
      <c r="B204" s="7" t="s">
        <v>13</v>
      </c>
      <c r="C204" s="238">
        <v>0.95</v>
      </c>
      <c r="D204" s="237">
        <v>0.95</v>
      </c>
      <c r="E204" s="239">
        <v>0</v>
      </c>
      <c r="F204" s="237">
        <v>0</v>
      </c>
      <c r="G204" s="238">
        <v>1</v>
      </c>
      <c r="H204" s="240">
        <v>1.2</v>
      </c>
      <c r="I204" s="238">
        <v>0.2</v>
      </c>
      <c r="J204" s="237">
        <v>0.2</v>
      </c>
      <c r="K204" s="226">
        <v>1</v>
      </c>
      <c r="L204" s="240">
        <v>1.18</v>
      </c>
      <c r="M204" s="232">
        <v>0.18</v>
      </c>
      <c r="N204" s="240">
        <v>0.18</v>
      </c>
      <c r="O204" s="182">
        <v>0</v>
      </c>
      <c r="P204" s="131">
        <v>0</v>
      </c>
    </row>
    <row r="205" spans="1:16" ht="15.75" customHeight="1" thickBot="1">
      <c r="A205" s="299" t="s">
        <v>220</v>
      </c>
      <c r="B205" s="300"/>
      <c r="C205" s="300"/>
      <c r="D205" s="300"/>
      <c r="E205" s="300"/>
      <c r="F205" s="300"/>
      <c r="G205" s="300"/>
      <c r="H205" s="300"/>
      <c r="I205" s="300"/>
      <c r="J205" s="300"/>
      <c r="K205" s="300"/>
      <c r="L205" s="300"/>
      <c r="M205" s="300"/>
      <c r="N205" s="300"/>
      <c r="O205" s="300"/>
      <c r="P205" s="301"/>
    </row>
    <row r="206" spans="1:16" ht="15" thickBot="1">
      <c r="A206" s="214" t="s">
        <v>8</v>
      </c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3"/>
    </row>
    <row r="207" spans="1:16" ht="15.75" customHeight="1" thickBot="1">
      <c r="A207" s="215" t="s">
        <v>211</v>
      </c>
      <c r="B207" s="136" t="s">
        <v>10</v>
      </c>
      <c r="C207" s="221">
        <v>20</v>
      </c>
      <c r="D207" s="219">
        <v>27</v>
      </c>
      <c r="E207" s="221">
        <v>7</v>
      </c>
      <c r="F207" s="244">
        <v>0.35</v>
      </c>
      <c r="G207" s="217">
        <v>20</v>
      </c>
      <c r="H207" s="216">
        <v>34</v>
      </c>
      <c r="I207" s="217">
        <v>14</v>
      </c>
      <c r="J207" s="244">
        <v>0.7</v>
      </c>
      <c r="K207" s="217">
        <v>66</v>
      </c>
      <c r="L207" s="216">
        <v>90</v>
      </c>
      <c r="M207" s="216">
        <f>L207-K207</f>
        <v>24</v>
      </c>
      <c r="N207" s="222">
        <v>0.36</v>
      </c>
      <c r="O207" s="182">
        <v>0</v>
      </c>
      <c r="P207" s="131">
        <v>0</v>
      </c>
    </row>
    <row r="208" spans="1:16" ht="15" thickBot="1">
      <c r="A208" s="223" t="s">
        <v>11</v>
      </c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5"/>
    </row>
    <row r="209" spans="1:16" ht="15.75" customHeight="1" thickBot="1">
      <c r="A209" s="245" t="s">
        <v>221</v>
      </c>
      <c r="B209" s="246" t="s">
        <v>13</v>
      </c>
      <c r="C209" s="227">
        <v>0.95</v>
      </c>
      <c r="D209" s="226">
        <v>0.95</v>
      </c>
      <c r="E209" s="228">
        <v>0</v>
      </c>
      <c r="F209" s="226">
        <v>0</v>
      </c>
      <c r="G209" s="227">
        <v>1</v>
      </c>
      <c r="H209" s="226">
        <v>1.7</v>
      </c>
      <c r="I209" s="227">
        <v>0.7</v>
      </c>
      <c r="J209" s="226">
        <v>0.7</v>
      </c>
      <c r="K209" s="227">
        <v>1</v>
      </c>
      <c r="L209" s="226">
        <v>1.36</v>
      </c>
      <c r="M209" s="227">
        <v>0.36</v>
      </c>
      <c r="N209" s="226">
        <v>0.36</v>
      </c>
      <c r="O209" s="182">
        <v>0</v>
      </c>
      <c r="P209" s="131">
        <v>0</v>
      </c>
    </row>
    <row r="210" spans="1:16" ht="15.75" customHeight="1" thickBot="1">
      <c r="A210" s="247" t="s">
        <v>213</v>
      </c>
      <c r="B210" s="248" t="s">
        <v>13</v>
      </c>
      <c r="C210" s="227">
        <v>0.95</v>
      </c>
      <c r="D210" s="226">
        <v>0.95</v>
      </c>
      <c r="E210" s="228">
        <v>0</v>
      </c>
      <c r="F210" s="226">
        <v>0</v>
      </c>
      <c r="G210" s="227">
        <v>1</v>
      </c>
      <c r="H210" s="226">
        <v>1.7</v>
      </c>
      <c r="I210" s="227">
        <v>0.7</v>
      </c>
      <c r="J210" s="226">
        <v>0.7</v>
      </c>
      <c r="K210" s="227">
        <v>1</v>
      </c>
      <c r="L210" s="226">
        <v>1.36</v>
      </c>
      <c r="M210" s="227">
        <v>0.36</v>
      </c>
      <c r="N210" s="226">
        <v>0.36</v>
      </c>
      <c r="O210" s="182">
        <v>0</v>
      </c>
      <c r="P210" s="131">
        <v>0</v>
      </c>
    </row>
    <row r="211" spans="1:16" ht="15.75" customHeight="1" thickBot="1">
      <c r="A211" s="249" t="s">
        <v>214</v>
      </c>
      <c r="B211" s="248" t="s">
        <v>13</v>
      </c>
      <c r="C211" s="232">
        <v>0.95</v>
      </c>
      <c r="D211" s="231">
        <v>0.95</v>
      </c>
      <c r="E211" s="233">
        <v>0</v>
      </c>
      <c r="F211" s="231">
        <v>0</v>
      </c>
      <c r="G211" s="232">
        <v>1</v>
      </c>
      <c r="H211" s="231">
        <v>1.7</v>
      </c>
      <c r="I211" s="232">
        <v>0.7</v>
      </c>
      <c r="J211" s="231">
        <v>0.7</v>
      </c>
      <c r="K211" s="227">
        <v>1</v>
      </c>
      <c r="L211" s="226">
        <v>1.36</v>
      </c>
      <c r="M211" s="227">
        <v>0.36</v>
      </c>
      <c r="N211" s="226">
        <v>0.36</v>
      </c>
      <c r="O211" s="182">
        <v>0</v>
      </c>
      <c r="P211" s="131">
        <v>0</v>
      </c>
    </row>
    <row r="212" spans="1:16" ht="15.75" customHeight="1" thickBot="1">
      <c r="A212" s="247" t="s">
        <v>215</v>
      </c>
      <c r="B212" s="248" t="s">
        <v>13</v>
      </c>
      <c r="C212" s="227">
        <v>0.95</v>
      </c>
      <c r="D212" s="226">
        <v>0.95</v>
      </c>
      <c r="E212" s="228">
        <v>0</v>
      </c>
      <c r="F212" s="226">
        <v>0</v>
      </c>
      <c r="G212" s="227">
        <v>1</v>
      </c>
      <c r="H212" s="226">
        <v>1.7</v>
      </c>
      <c r="I212" s="227">
        <v>0.7</v>
      </c>
      <c r="J212" s="226">
        <v>0.7</v>
      </c>
      <c r="K212" s="227">
        <v>1</v>
      </c>
      <c r="L212" s="226">
        <v>1.36</v>
      </c>
      <c r="M212" s="227">
        <v>0.36</v>
      </c>
      <c r="N212" s="226">
        <v>0.36</v>
      </c>
      <c r="O212" s="182">
        <v>0</v>
      </c>
      <c r="P212" s="131">
        <v>0</v>
      </c>
    </row>
    <row r="213" spans="1:16" ht="15.75" customHeight="1" thickBot="1">
      <c r="A213" s="249" t="s">
        <v>222</v>
      </c>
      <c r="B213" s="248" t="s">
        <v>13</v>
      </c>
      <c r="C213" s="232">
        <v>0.95</v>
      </c>
      <c r="D213" s="231">
        <v>0.95</v>
      </c>
      <c r="E213" s="233">
        <v>0</v>
      </c>
      <c r="F213" s="231">
        <v>0</v>
      </c>
      <c r="G213" s="232">
        <v>1</v>
      </c>
      <c r="H213" s="231">
        <v>1.7</v>
      </c>
      <c r="I213" s="232">
        <v>0.7</v>
      </c>
      <c r="J213" s="231">
        <v>0.7</v>
      </c>
      <c r="K213" s="227">
        <v>1</v>
      </c>
      <c r="L213" s="226">
        <v>1.36</v>
      </c>
      <c r="M213" s="227">
        <v>0.36</v>
      </c>
      <c r="N213" s="226">
        <v>0.36</v>
      </c>
      <c r="O213" s="182">
        <v>0</v>
      </c>
      <c r="P213" s="131">
        <v>0</v>
      </c>
    </row>
    <row r="214" spans="1:16" ht="15.75" customHeight="1" thickBot="1">
      <c r="A214" s="247" t="s">
        <v>223</v>
      </c>
      <c r="B214" s="250" t="s">
        <v>13</v>
      </c>
      <c r="C214" s="227">
        <v>0.95</v>
      </c>
      <c r="D214" s="226">
        <v>0.95</v>
      </c>
      <c r="E214" s="228">
        <v>0</v>
      </c>
      <c r="F214" s="226">
        <v>0</v>
      </c>
      <c r="G214" s="227">
        <v>1</v>
      </c>
      <c r="H214" s="226">
        <v>1.7</v>
      </c>
      <c r="I214" s="227">
        <v>0.7</v>
      </c>
      <c r="J214" s="226">
        <v>0.7</v>
      </c>
      <c r="K214" s="227">
        <v>1</v>
      </c>
      <c r="L214" s="226">
        <v>1.36</v>
      </c>
      <c r="M214" s="227">
        <v>0.36</v>
      </c>
      <c r="N214" s="226">
        <v>0.36</v>
      </c>
      <c r="O214" s="182">
        <v>0</v>
      </c>
      <c r="P214" s="131">
        <v>0</v>
      </c>
    </row>
    <row r="215" spans="1:16" ht="15.75" customHeight="1" thickBot="1">
      <c r="A215" s="299" t="s">
        <v>224</v>
      </c>
      <c r="B215" s="300"/>
      <c r="C215" s="300"/>
      <c r="D215" s="300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1"/>
    </row>
    <row r="216" spans="1:16" ht="15" thickBot="1">
      <c r="A216" s="214" t="s">
        <v>8</v>
      </c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3"/>
    </row>
    <row r="217" spans="1:16" ht="15.75" customHeight="1" thickBot="1">
      <c r="A217" s="215" t="s">
        <v>211</v>
      </c>
      <c r="B217" s="136" t="s">
        <v>10</v>
      </c>
      <c r="C217" s="219">
        <v>450</v>
      </c>
      <c r="D217" s="221">
        <v>450</v>
      </c>
      <c r="E217" s="219">
        <v>0</v>
      </c>
      <c r="F217" s="222">
        <v>0</v>
      </c>
      <c r="G217" s="217">
        <v>450</v>
      </c>
      <c r="H217" s="216">
        <v>454</v>
      </c>
      <c r="I217" s="217">
        <v>4</v>
      </c>
      <c r="J217" s="244">
        <v>0.01</v>
      </c>
      <c r="K217" s="217">
        <v>260</v>
      </c>
      <c r="L217" s="216">
        <v>301</v>
      </c>
      <c r="M217" s="216">
        <f>L217-K217</f>
        <v>41</v>
      </c>
      <c r="N217" s="222">
        <v>0.16</v>
      </c>
      <c r="O217" s="182">
        <v>0</v>
      </c>
      <c r="P217" s="131">
        <v>0</v>
      </c>
    </row>
    <row r="218" spans="1:16" ht="15" thickBot="1">
      <c r="A218" s="223" t="s">
        <v>11</v>
      </c>
      <c r="B218" s="304"/>
      <c r="C218" s="30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5"/>
    </row>
    <row r="219" spans="1:16" ht="15.75" customHeight="1" thickBot="1">
      <c r="A219" s="251" t="s">
        <v>221</v>
      </c>
      <c r="B219" s="225" t="s">
        <v>13</v>
      </c>
      <c r="C219" s="226">
        <v>0.95</v>
      </c>
      <c r="D219" s="227">
        <v>0.95</v>
      </c>
      <c r="E219" s="252">
        <v>0</v>
      </c>
      <c r="F219" s="227">
        <v>0</v>
      </c>
      <c r="G219" s="226">
        <v>1</v>
      </c>
      <c r="H219" s="227">
        <v>1.01</v>
      </c>
      <c r="I219" s="226">
        <v>0.01</v>
      </c>
      <c r="J219" s="227">
        <v>0.01</v>
      </c>
      <c r="K219" s="226">
        <v>1</v>
      </c>
      <c r="L219" s="227">
        <v>1.16</v>
      </c>
      <c r="M219" s="226">
        <v>0.16</v>
      </c>
      <c r="N219" s="227">
        <v>0.16</v>
      </c>
      <c r="O219" s="182">
        <v>0</v>
      </c>
      <c r="P219" s="131">
        <v>0</v>
      </c>
    </row>
    <row r="220" spans="1:16" ht="15.75" customHeight="1" thickBot="1">
      <c r="A220" s="253" t="s">
        <v>213</v>
      </c>
      <c r="B220" s="254" t="s">
        <v>13</v>
      </c>
      <c r="C220" s="231">
        <v>0.95</v>
      </c>
      <c r="D220" s="232">
        <v>0.95</v>
      </c>
      <c r="E220" s="255">
        <v>0</v>
      </c>
      <c r="F220" s="232">
        <v>0</v>
      </c>
      <c r="G220" s="231">
        <v>1</v>
      </c>
      <c r="H220" s="232">
        <v>1.01</v>
      </c>
      <c r="I220" s="231">
        <v>0.01</v>
      </c>
      <c r="J220" s="232">
        <v>0.01</v>
      </c>
      <c r="K220" s="226">
        <v>1</v>
      </c>
      <c r="L220" s="227">
        <v>1.16</v>
      </c>
      <c r="M220" s="226">
        <v>0.16</v>
      </c>
      <c r="N220" s="227">
        <v>0.16</v>
      </c>
      <c r="O220" s="182">
        <v>0</v>
      </c>
      <c r="P220" s="131">
        <v>0</v>
      </c>
    </row>
    <row r="221" spans="1:16" ht="15.75" customHeight="1" thickBot="1">
      <c r="A221" s="251" t="s">
        <v>214</v>
      </c>
      <c r="B221" s="225" t="s">
        <v>13</v>
      </c>
      <c r="C221" s="226">
        <v>0.95</v>
      </c>
      <c r="D221" s="227">
        <v>0.95</v>
      </c>
      <c r="E221" s="252">
        <v>0</v>
      </c>
      <c r="F221" s="227">
        <v>0</v>
      </c>
      <c r="G221" s="226">
        <v>1</v>
      </c>
      <c r="H221" s="227">
        <v>1.01</v>
      </c>
      <c r="I221" s="226">
        <v>0.01</v>
      </c>
      <c r="J221" s="226">
        <v>0.01</v>
      </c>
      <c r="K221" s="226">
        <v>1</v>
      </c>
      <c r="L221" s="227">
        <v>1.16</v>
      </c>
      <c r="M221" s="226">
        <v>0.16</v>
      </c>
      <c r="N221" s="227">
        <v>0.16</v>
      </c>
      <c r="O221" s="182">
        <v>0</v>
      </c>
      <c r="P221" s="131">
        <v>0</v>
      </c>
    </row>
    <row r="222" spans="1:16" ht="15.75" customHeight="1" thickBot="1">
      <c r="A222" s="253" t="s">
        <v>215</v>
      </c>
      <c r="B222" s="254" t="s">
        <v>13</v>
      </c>
      <c r="C222" s="231">
        <v>0.95</v>
      </c>
      <c r="D222" s="232">
        <v>0.95</v>
      </c>
      <c r="E222" s="255">
        <v>0</v>
      </c>
      <c r="F222" s="232">
        <v>0</v>
      </c>
      <c r="G222" s="231">
        <v>1</v>
      </c>
      <c r="H222" s="232">
        <v>1.01</v>
      </c>
      <c r="I222" s="231">
        <v>0.01</v>
      </c>
      <c r="J222" s="232">
        <v>0.01</v>
      </c>
      <c r="K222" s="226">
        <v>1</v>
      </c>
      <c r="L222" s="227">
        <v>1.16</v>
      </c>
      <c r="M222" s="226">
        <v>0.16</v>
      </c>
      <c r="N222" s="227">
        <v>0.16</v>
      </c>
      <c r="O222" s="182">
        <v>0</v>
      </c>
      <c r="P222" s="131">
        <v>0</v>
      </c>
    </row>
    <row r="223" spans="1:16" ht="15.75" customHeight="1" thickBot="1">
      <c r="A223" s="251" t="s">
        <v>222</v>
      </c>
      <c r="B223" s="225" t="s">
        <v>13</v>
      </c>
      <c r="C223" s="226">
        <v>0.95</v>
      </c>
      <c r="D223" s="227">
        <v>0.95</v>
      </c>
      <c r="E223" s="252">
        <v>0</v>
      </c>
      <c r="F223" s="227">
        <v>0</v>
      </c>
      <c r="G223" s="226">
        <v>1</v>
      </c>
      <c r="H223" s="227">
        <v>1.01</v>
      </c>
      <c r="I223" s="226">
        <v>0.01</v>
      </c>
      <c r="J223" s="229">
        <v>0.01</v>
      </c>
      <c r="K223" s="226">
        <v>1</v>
      </c>
      <c r="L223" s="227">
        <v>1.16</v>
      </c>
      <c r="M223" s="226">
        <v>0.16</v>
      </c>
      <c r="N223" s="227">
        <v>0.16</v>
      </c>
      <c r="O223" s="182">
        <v>0</v>
      </c>
      <c r="P223" s="131">
        <v>0</v>
      </c>
    </row>
    <row r="224" spans="1:16" ht="15.75" customHeight="1" thickBot="1">
      <c r="A224" s="256" t="s">
        <v>223</v>
      </c>
      <c r="B224" s="257" t="s">
        <v>13</v>
      </c>
      <c r="C224" s="237">
        <v>0.95</v>
      </c>
      <c r="D224" s="238">
        <v>0.95</v>
      </c>
      <c r="E224" s="258">
        <v>0</v>
      </c>
      <c r="F224" s="238">
        <v>0</v>
      </c>
      <c r="G224" s="237">
        <v>1</v>
      </c>
      <c r="H224" s="238">
        <v>1.01</v>
      </c>
      <c r="I224" s="237">
        <v>0.01</v>
      </c>
      <c r="J224" s="238">
        <v>0.01</v>
      </c>
      <c r="K224" s="226">
        <v>1</v>
      </c>
      <c r="L224" s="227">
        <v>1.16</v>
      </c>
      <c r="M224" s="226">
        <v>0.16</v>
      </c>
      <c r="N224" s="227">
        <v>0.16</v>
      </c>
      <c r="O224" s="182">
        <v>0</v>
      </c>
      <c r="P224" s="131">
        <v>0</v>
      </c>
    </row>
    <row r="225" spans="1:16" ht="15.75" customHeight="1" thickBot="1">
      <c r="A225" s="299" t="s">
        <v>225</v>
      </c>
      <c r="B225" s="300"/>
      <c r="C225" s="300"/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1"/>
    </row>
    <row r="226" spans="1:16" ht="15" thickBot="1">
      <c r="A226" s="214" t="s">
        <v>8</v>
      </c>
      <c r="B226" s="30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3"/>
    </row>
    <row r="227" spans="1:16" ht="15.75" customHeight="1" thickBot="1">
      <c r="A227" s="215" t="s">
        <v>226</v>
      </c>
      <c r="B227" s="136" t="s">
        <v>10</v>
      </c>
      <c r="C227" s="221">
        <v>260</v>
      </c>
      <c r="D227" s="221">
        <v>267</v>
      </c>
      <c r="E227" s="219">
        <v>7</v>
      </c>
      <c r="F227" s="222">
        <v>0.03</v>
      </c>
      <c r="G227" s="216">
        <v>260</v>
      </c>
      <c r="H227" s="217">
        <v>267</v>
      </c>
      <c r="I227" s="216">
        <v>7</v>
      </c>
      <c r="J227" s="222">
        <v>0.03</v>
      </c>
      <c r="K227" s="216">
        <v>450</v>
      </c>
      <c r="L227" s="217">
        <v>460</v>
      </c>
      <c r="M227" s="216">
        <f>L227-K227</f>
        <v>10</v>
      </c>
      <c r="N227" s="222">
        <v>0.02</v>
      </c>
      <c r="O227" s="182">
        <v>0</v>
      </c>
      <c r="P227" s="131">
        <v>0</v>
      </c>
    </row>
    <row r="228" spans="1:16" ht="15" thickBot="1">
      <c r="A228" s="223" t="s">
        <v>11</v>
      </c>
      <c r="B228" s="306"/>
      <c r="C228" s="304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5"/>
    </row>
    <row r="229" spans="1:16" ht="15.75" customHeight="1" thickBot="1">
      <c r="A229" s="251" t="s">
        <v>221</v>
      </c>
      <c r="B229" s="225" t="s">
        <v>13</v>
      </c>
      <c r="C229" s="227">
        <v>0.95</v>
      </c>
      <c r="D229" s="226">
        <v>0.95</v>
      </c>
      <c r="E229" s="228">
        <v>0</v>
      </c>
      <c r="F229" s="226">
        <v>0</v>
      </c>
      <c r="G229" s="227">
        <v>1</v>
      </c>
      <c r="H229" s="226">
        <v>1.03</v>
      </c>
      <c r="I229" s="227">
        <v>0.03</v>
      </c>
      <c r="J229" s="226">
        <v>0.03</v>
      </c>
      <c r="K229" s="227">
        <v>1</v>
      </c>
      <c r="L229" s="226">
        <v>1.02</v>
      </c>
      <c r="M229" s="227">
        <v>0.02</v>
      </c>
      <c r="N229" s="226">
        <v>0.02</v>
      </c>
      <c r="O229" s="182">
        <v>0</v>
      </c>
      <c r="P229" s="131">
        <v>0</v>
      </c>
    </row>
    <row r="230" spans="1:16" ht="15.75" customHeight="1" thickBot="1">
      <c r="A230" s="259" t="s">
        <v>213</v>
      </c>
      <c r="B230" s="254" t="s">
        <v>13</v>
      </c>
      <c r="C230" s="260">
        <v>0.95</v>
      </c>
      <c r="D230" s="237">
        <v>0.95</v>
      </c>
      <c r="E230" s="261">
        <v>0</v>
      </c>
      <c r="F230" s="237">
        <v>0</v>
      </c>
      <c r="G230" s="260">
        <v>1</v>
      </c>
      <c r="H230" s="237">
        <v>1.03</v>
      </c>
      <c r="I230" s="260">
        <v>0.03</v>
      </c>
      <c r="J230" s="237">
        <v>0.03</v>
      </c>
      <c r="K230" s="227">
        <v>1</v>
      </c>
      <c r="L230" s="226">
        <v>1.02</v>
      </c>
      <c r="M230" s="227">
        <v>0.02</v>
      </c>
      <c r="N230" s="226">
        <v>0.02</v>
      </c>
      <c r="O230" s="182">
        <v>0</v>
      </c>
      <c r="P230" s="131">
        <v>0</v>
      </c>
    </row>
    <row r="231" spans="1:16" ht="15.75" customHeight="1" thickBot="1">
      <c r="A231" s="251" t="s">
        <v>214</v>
      </c>
      <c r="B231" s="262" t="s">
        <v>13</v>
      </c>
      <c r="C231" s="232">
        <v>0.95</v>
      </c>
      <c r="D231" s="231">
        <v>0.95</v>
      </c>
      <c r="E231" s="233">
        <v>0</v>
      </c>
      <c r="F231" s="231">
        <v>0</v>
      </c>
      <c r="G231" s="232">
        <v>1</v>
      </c>
      <c r="H231" s="231">
        <v>1.03</v>
      </c>
      <c r="I231" s="232">
        <v>0.03</v>
      </c>
      <c r="J231" s="231">
        <v>0.03</v>
      </c>
      <c r="K231" s="227">
        <v>1</v>
      </c>
      <c r="L231" s="226">
        <v>1.02</v>
      </c>
      <c r="M231" s="227">
        <v>0.02</v>
      </c>
      <c r="N231" s="226">
        <v>0.02</v>
      </c>
      <c r="O231" s="182">
        <v>0</v>
      </c>
      <c r="P231" s="131">
        <v>0</v>
      </c>
    </row>
    <row r="232" spans="1:16" ht="15.75" customHeight="1" thickBot="1">
      <c r="A232" s="251" t="s">
        <v>215</v>
      </c>
      <c r="B232" s="225" t="s">
        <v>13</v>
      </c>
      <c r="C232" s="227">
        <v>0.95</v>
      </c>
      <c r="D232" s="226">
        <v>0.95</v>
      </c>
      <c r="E232" s="228">
        <v>0</v>
      </c>
      <c r="F232" s="226">
        <v>0</v>
      </c>
      <c r="G232" s="227">
        <v>1</v>
      </c>
      <c r="H232" s="226">
        <v>1.03</v>
      </c>
      <c r="I232" s="227">
        <v>0.03</v>
      </c>
      <c r="J232" s="226">
        <v>0.03</v>
      </c>
      <c r="K232" s="227">
        <v>1</v>
      </c>
      <c r="L232" s="226">
        <v>1.02</v>
      </c>
      <c r="M232" s="227">
        <v>0.02</v>
      </c>
      <c r="N232" s="226">
        <v>0.02</v>
      </c>
      <c r="O232" s="182">
        <v>0</v>
      </c>
      <c r="P232" s="131">
        <v>0</v>
      </c>
    </row>
    <row r="233" spans="1:16" ht="15.75" customHeight="1" thickBot="1">
      <c r="A233" s="251" t="s">
        <v>222</v>
      </c>
      <c r="B233" s="257" t="s">
        <v>13</v>
      </c>
      <c r="C233" s="232">
        <v>0.95</v>
      </c>
      <c r="D233" s="231">
        <v>0.95</v>
      </c>
      <c r="E233" s="233">
        <v>0</v>
      </c>
      <c r="F233" s="231">
        <v>0</v>
      </c>
      <c r="G233" s="232">
        <v>1</v>
      </c>
      <c r="H233" s="231">
        <v>1.03</v>
      </c>
      <c r="I233" s="232">
        <v>0.03</v>
      </c>
      <c r="J233" s="231">
        <v>0.03</v>
      </c>
      <c r="K233" s="227">
        <v>1</v>
      </c>
      <c r="L233" s="226">
        <v>1.02</v>
      </c>
      <c r="M233" s="227">
        <v>0.02</v>
      </c>
      <c r="N233" s="226">
        <v>0.02</v>
      </c>
      <c r="O233" s="182">
        <v>0</v>
      </c>
      <c r="P233" s="131">
        <v>0</v>
      </c>
    </row>
    <row r="234" spans="1:16" ht="15.75" customHeight="1" thickBot="1">
      <c r="A234" s="263" t="s">
        <v>223</v>
      </c>
      <c r="B234" s="257" t="s">
        <v>13</v>
      </c>
      <c r="C234" s="227">
        <v>0.95</v>
      </c>
      <c r="D234" s="226">
        <v>0.95</v>
      </c>
      <c r="E234" s="228">
        <v>0</v>
      </c>
      <c r="F234" s="226">
        <v>0</v>
      </c>
      <c r="G234" s="227">
        <v>1</v>
      </c>
      <c r="H234" s="226">
        <v>1.03</v>
      </c>
      <c r="I234" s="227">
        <v>0.03</v>
      </c>
      <c r="J234" s="226">
        <v>0.03</v>
      </c>
      <c r="K234" s="227">
        <v>1</v>
      </c>
      <c r="L234" s="226">
        <v>1.02</v>
      </c>
      <c r="M234" s="227">
        <v>0.02</v>
      </c>
      <c r="N234" s="226">
        <v>0.02</v>
      </c>
      <c r="O234" s="182">
        <v>0</v>
      </c>
      <c r="P234" s="131">
        <v>0</v>
      </c>
    </row>
    <row r="235" spans="1:16" ht="15.75" customHeight="1" thickBot="1">
      <c r="A235" s="299" t="s">
        <v>227</v>
      </c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1"/>
    </row>
    <row r="236" spans="1:16" ht="15" thickBot="1">
      <c r="A236" s="214" t="s">
        <v>8</v>
      </c>
      <c r="B236" s="302"/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3"/>
    </row>
    <row r="237" spans="1:16" ht="15.75" customHeight="1" thickBot="1">
      <c r="A237" s="215" t="s">
        <v>211</v>
      </c>
      <c r="B237" s="136" t="s">
        <v>10</v>
      </c>
      <c r="C237" s="221">
        <v>91</v>
      </c>
      <c r="D237" s="221">
        <v>110</v>
      </c>
      <c r="E237" s="219">
        <v>19</v>
      </c>
      <c r="F237" s="222">
        <v>0.21</v>
      </c>
      <c r="G237" s="217">
        <v>91</v>
      </c>
      <c r="H237" s="216">
        <v>110</v>
      </c>
      <c r="I237" s="217">
        <v>19</v>
      </c>
      <c r="J237" s="244">
        <v>0.21</v>
      </c>
      <c r="K237" s="217">
        <v>91</v>
      </c>
      <c r="L237" s="216">
        <v>117</v>
      </c>
      <c r="M237" s="216">
        <f>L237-K237</f>
        <v>26</v>
      </c>
      <c r="N237" s="222">
        <v>0.29</v>
      </c>
      <c r="O237" s="182">
        <v>0</v>
      </c>
      <c r="P237" s="131">
        <v>0</v>
      </c>
    </row>
    <row r="238" spans="1:16" ht="15" thickBot="1">
      <c r="A238" s="223" t="s">
        <v>11</v>
      </c>
      <c r="B238" s="304"/>
      <c r="C238" s="304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  <c r="O238" s="304"/>
      <c r="P238" s="305"/>
    </row>
    <row r="239" spans="1:16" ht="15.75" customHeight="1" thickBot="1">
      <c r="A239" s="251" t="s">
        <v>221</v>
      </c>
      <c r="B239" s="262" t="s">
        <v>13</v>
      </c>
      <c r="C239" s="227">
        <v>0.95</v>
      </c>
      <c r="D239" s="226">
        <v>0.95</v>
      </c>
      <c r="E239" s="228">
        <v>0</v>
      </c>
      <c r="F239" s="226">
        <v>0</v>
      </c>
      <c r="G239" s="227">
        <v>1</v>
      </c>
      <c r="H239" s="226">
        <v>1.21</v>
      </c>
      <c r="I239" s="227">
        <v>0.21</v>
      </c>
      <c r="J239" s="226">
        <v>0.21</v>
      </c>
      <c r="K239" s="227">
        <v>1</v>
      </c>
      <c r="L239" s="226">
        <v>1.29</v>
      </c>
      <c r="M239" s="227">
        <v>0.29</v>
      </c>
      <c r="N239" s="226">
        <v>0.29</v>
      </c>
      <c r="O239" s="182">
        <v>0</v>
      </c>
      <c r="P239" s="131">
        <v>0</v>
      </c>
    </row>
    <row r="240" spans="1:16" ht="15.75" customHeight="1" thickBot="1">
      <c r="A240" s="251" t="s">
        <v>213</v>
      </c>
      <c r="B240" s="225" t="s">
        <v>13</v>
      </c>
      <c r="C240" s="232">
        <v>9.59</v>
      </c>
      <c r="D240" s="231">
        <v>0.95</v>
      </c>
      <c r="E240" s="233">
        <v>0</v>
      </c>
      <c r="F240" s="231">
        <v>0</v>
      </c>
      <c r="G240" s="232">
        <v>1</v>
      </c>
      <c r="H240" s="231">
        <v>1.21</v>
      </c>
      <c r="I240" s="232">
        <v>0.21</v>
      </c>
      <c r="J240" s="231">
        <v>0.21</v>
      </c>
      <c r="K240" s="227">
        <v>1</v>
      </c>
      <c r="L240" s="226">
        <v>1.29</v>
      </c>
      <c r="M240" s="227">
        <v>0.29</v>
      </c>
      <c r="N240" s="226">
        <v>0.29</v>
      </c>
      <c r="O240" s="182">
        <v>0</v>
      </c>
      <c r="P240" s="131">
        <v>0</v>
      </c>
    </row>
    <row r="241" spans="1:16" ht="15.75" customHeight="1" thickBot="1">
      <c r="A241" s="259" t="s">
        <v>214</v>
      </c>
      <c r="B241" s="254" t="s">
        <v>13</v>
      </c>
      <c r="C241" s="227">
        <v>0.95</v>
      </c>
      <c r="D241" s="226">
        <v>0.95</v>
      </c>
      <c r="E241" s="228">
        <v>0</v>
      </c>
      <c r="F241" s="226">
        <v>0</v>
      </c>
      <c r="G241" s="227">
        <v>1</v>
      </c>
      <c r="H241" s="226">
        <v>1.21</v>
      </c>
      <c r="I241" s="227">
        <v>0.21</v>
      </c>
      <c r="J241" s="226">
        <v>0.21</v>
      </c>
      <c r="K241" s="227">
        <v>1</v>
      </c>
      <c r="L241" s="226">
        <v>1.29</v>
      </c>
      <c r="M241" s="227">
        <v>0.29</v>
      </c>
      <c r="N241" s="226">
        <v>0.29</v>
      </c>
      <c r="O241" s="182">
        <v>0</v>
      </c>
      <c r="P241" s="131">
        <v>0</v>
      </c>
    </row>
    <row r="242" spans="1:16" ht="15.75" customHeight="1" thickBot="1">
      <c r="A242" s="251" t="s">
        <v>215</v>
      </c>
      <c r="B242" s="225" t="s">
        <v>13</v>
      </c>
      <c r="C242" s="232">
        <v>0.95</v>
      </c>
      <c r="D242" s="231">
        <v>0.95</v>
      </c>
      <c r="E242" s="233">
        <v>0</v>
      </c>
      <c r="F242" s="231">
        <v>0</v>
      </c>
      <c r="G242" s="232">
        <v>1</v>
      </c>
      <c r="H242" s="231">
        <v>1.21</v>
      </c>
      <c r="I242" s="232">
        <v>0.21</v>
      </c>
      <c r="J242" s="231">
        <v>0.21</v>
      </c>
      <c r="K242" s="227">
        <v>1</v>
      </c>
      <c r="L242" s="226">
        <v>1.29</v>
      </c>
      <c r="M242" s="227">
        <v>0.29</v>
      </c>
      <c r="N242" s="226">
        <v>0.29</v>
      </c>
      <c r="O242" s="182">
        <v>0</v>
      </c>
      <c r="P242" s="131">
        <v>0</v>
      </c>
    </row>
    <row r="243" spans="1:16" ht="15.75" customHeight="1" thickBot="1">
      <c r="A243" s="251" t="s">
        <v>222</v>
      </c>
      <c r="B243" s="225" t="s">
        <v>13</v>
      </c>
      <c r="C243" s="227">
        <v>0.95</v>
      </c>
      <c r="D243" s="226">
        <v>0.95</v>
      </c>
      <c r="E243" s="228">
        <v>0</v>
      </c>
      <c r="F243" s="226">
        <v>0</v>
      </c>
      <c r="G243" s="227">
        <v>1</v>
      </c>
      <c r="H243" s="226">
        <v>1.21</v>
      </c>
      <c r="I243" s="227">
        <v>0.21</v>
      </c>
      <c r="J243" s="226">
        <v>0.21</v>
      </c>
      <c r="K243" s="227">
        <v>1</v>
      </c>
      <c r="L243" s="226">
        <v>1.29</v>
      </c>
      <c r="M243" s="227">
        <v>0.29</v>
      </c>
      <c r="N243" s="226">
        <v>0.29</v>
      </c>
      <c r="O243" s="182">
        <v>0</v>
      </c>
      <c r="P243" s="131">
        <v>0</v>
      </c>
    </row>
    <row r="244" spans="1:16" ht="15.75" customHeight="1" thickBot="1">
      <c r="A244" s="264" t="s">
        <v>223</v>
      </c>
      <c r="B244" s="257" t="s">
        <v>13</v>
      </c>
      <c r="C244" s="260">
        <v>0.95</v>
      </c>
      <c r="D244" s="237">
        <v>0.95</v>
      </c>
      <c r="E244" s="261">
        <v>0</v>
      </c>
      <c r="F244" s="237">
        <v>0</v>
      </c>
      <c r="G244" s="260">
        <v>1</v>
      </c>
      <c r="H244" s="237">
        <v>1.21</v>
      </c>
      <c r="I244" s="260">
        <v>0.21</v>
      </c>
      <c r="J244" s="237">
        <v>0.21</v>
      </c>
      <c r="K244" s="227">
        <v>1</v>
      </c>
      <c r="L244" s="226">
        <v>1.29</v>
      </c>
      <c r="M244" s="227">
        <v>0.29</v>
      </c>
      <c r="N244" s="226">
        <v>0.29</v>
      </c>
      <c r="O244" s="182">
        <v>0</v>
      </c>
      <c r="P244" s="131">
        <v>0</v>
      </c>
    </row>
  </sheetData>
  <sheetProtection/>
  <mergeCells count="160">
    <mergeCell ref="A188:P188"/>
    <mergeCell ref="C180:F180"/>
    <mergeCell ref="C182:F182"/>
    <mergeCell ref="A183:P183"/>
    <mergeCell ref="A184:P184"/>
    <mergeCell ref="B228:P228"/>
    <mergeCell ref="A225:P225"/>
    <mergeCell ref="B226:P226"/>
    <mergeCell ref="A215:P215"/>
    <mergeCell ref="B216:P216"/>
    <mergeCell ref="B218:P218"/>
    <mergeCell ref="A168:P168"/>
    <mergeCell ref="C170:F170"/>
    <mergeCell ref="C172:F172"/>
    <mergeCell ref="B208:P208"/>
    <mergeCell ref="A173:P173"/>
    <mergeCell ref="C175:F175"/>
    <mergeCell ref="C177:F177"/>
    <mergeCell ref="A205:P205"/>
    <mergeCell ref="B206:P206"/>
    <mergeCell ref="A178:P178"/>
    <mergeCell ref="A158:P158"/>
    <mergeCell ref="C160:F160"/>
    <mergeCell ref="C162:F162"/>
    <mergeCell ref="A163:P163"/>
    <mergeCell ref="C165:F165"/>
    <mergeCell ref="C167:F167"/>
    <mergeCell ref="A148:P148"/>
    <mergeCell ref="B149:P149"/>
    <mergeCell ref="B151:P151"/>
    <mergeCell ref="A153:P153"/>
    <mergeCell ref="A154:P154"/>
    <mergeCell ref="A156:P156"/>
    <mergeCell ref="A136:P136"/>
    <mergeCell ref="B137:P137"/>
    <mergeCell ref="B139:P139"/>
    <mergeCell ref="A143:P143"/>
    <mergeCell ref="B144:P144"/>
    <mergeCell ref="B146:P146"/>
    <mergeCell ref="A122:P122"/>
    <mergeCell ref="B123:P123"/>
    <mergeCell ref="B125:P125"/>
    <mergeCell ref="A129:P129"/>
    <mergeCell ref="B130:P130"/>
    <mergeCell ref="B132:P132"/>
    <mergeCell ref="A108:P108"/>
    <mergeCell ref="B109:P109"/>
    <mergeCell ref="B111:P111"/>
    <mergeCell ref="A115:P115"/>
    <mergeCell ref="B116:P116"/>
    <mergeCell ref="B118:P118"/>
    <mergeCell ref="A94:P94"/>
    <mergeCell ref="B95:P95"/>
    <mergeCell ref="B97:P97"/>
    <mergeCell ref="A101:P101"/>
    <mergeCell ref="B102:P102"/>
    <mergeCell ref="B104:P104"/>
    <mergeCell ref="A86:P86"/>
    <mergeCell ref="A87:P87"/>
    <mergeCell ref="B88:P88"/>
    <mergeCell ref="B90:P90"/>
    <mergeCell ref="A36:P36"/>
    <mergeCell ref="A32:P32"/>
    <mergeCell ref="A34:P34"/>
    <mergeCell ref="C35:F35"/>
    <mergeCell ref="B51:P51"/>
    <mergeCell ref="C37:F37"/>
    <mergeCell ref="G24:P24"/>
    <mergeCell ref="A9:P9"/>
    <mergeCell ref="J5:J7"/>
    <mergeCell ref="A28:P28"/>
    <mergeCell ref="B21:P21"/>
    <mergeCell ref="C25:F25"/>
    <mergeCell ref="A26:P26"/>
    <mergeCell ref="P5:P7"/>
    <mergeCell ref="B11:P11"/>
    <mergeCell ref="G19:P19"/>
    <mergeCell ref="B49:P49"/>
    <mergeCell ref="A43:P43"/>
    <mergeCell ref="B44:P44"/>
    <mergeCell ref="C54:F54"/>
    <mergeCell ref="A48:P48"/>
    <mergeCell ref="B41:P41"/>
    <mergeCell ref="B46:P46"/>
    <mergeCell ref="G42:P42"/>
    <mergeCell ref="G47:P47"/>
    <mergeCell ref="G52:P52"/>
    <mergeCell ref="A38:P38"/>
    <mergeCell ref="C27:F27"/>
    <mergeCell ref="A55:P55"/>
    <mergeCell ref="G5:G7"/>
    <mergeCell ref="H5:H7"/>
    <mergeCell ref="I5:I7"/>
    <mergeCell ref="C33:F33"/>
    <mergeCell ref="B39:P39"/>
    <mergeCell ref="C29:F29"/>
    <mergeCell ref="A53:P53"/>
    <mergeCell ref="C3:J3"/>
    <mergeCell ref="O5:O7"/>
    <mergeCell ref="K3:N3"/>
    <mergeCell ref="F5:F7"/>
    <mergeCell ref="A10:P10"/>
    <mergeCell ref="E5:E7"/>
    <mergeCell ref="D5:D7"/>
    <mergeCell ref="G4:J4"/>
    <mergeCell ref="A1:P2"/>
    <mergeCell ref="A3:A7"/>
    <mergeCell ref="B3:B4"/>
    <mergeCell ref="O3:P3"/>
    <mergeCell ref="B5:B7"/>
    <mergeCell ref="A30:P30"/>
    <mergeCell ref="A20:P20"/>
    <mergeCell ref="G14:P14"/>
    <mergeCell ref="A15:P15"/>
    <mergeCell ref="B23:P23"/>
    <mergeCell ref="C31:F31"/>
    <mergeCell ref="K4:N4"/>
    <mergeCell ref="K5:K7"/>
    <mergeCell ref="L5:L7"/>
    <mergeCell ref="M5:M7"/>
    <mergeCell ref="N5:N7"/>
    <mergeCell ref="C5:C7"/>
    <mergeCell ref="C4:F4"/>
    <mergeCell ref="B16:P16"/>
    <mergeCell ref="B18:P18"/>
    <mergeCell ref="G59:P59"/>
    <mergeCell ref="B56:P56"/>
    <mergeCell ref="B58:P58"/>
    <mergeCell ref="C71:J71"/>
    <mergeCell ref="C72:J72"/>
    <mergeCell ref="C73:J73"/>
    <mergeCell ref="A60:P60"/>
    <mergeCell ref="C62:J62"/>
    <mergeCell ref="C63:J63"/>
    <mergeCell ref="C77:J77"/>
    <mergeCell ref="C78:J78"/>
    <mergeCell ref="C79:J79"/>
    <mergeCell ref="C80:J80"/>
    <mergeCell ref="C81:J81"/>
    <mergeCell ref="C65:J65"/>
    <mergeCell ref="C66:J66"/>
    <mergeCell ref="C67:J67"/>
    <mergeCell ref="A68:P68"/>
    <mergeCell ref="C70:J70"/>
    <mergeCell ref="A235:P235"/>
    <mergeCell ref="B236:P236"/>
    <mergeCell ref="B238:P238"/>
    <mergeCell ref="C185:F185"/>
    <mergeCell ref="C187:F187"/>
    <mergeCell ref="C74:J74"/>
    <mergeCell ref="A82:P82"/>
    <mergeCell ref="C84:J84"/>
    <mergeCell ref="C85:J85"/>
    <mergeCell ref="A75:P75"/>
    <mergeCell ref="A189:P189"/>
    <mergeCell ref="B190:P190"/>
    <mergeCell ref="B192:P192"/>
    <mergeCell ref="A198:P198"/>
    <mergeCell ref="B199:P199"/>
    <mergeCell ref="B201:P201"/>
  </mergeCells>
  <printOptions/>
  <pageMargins left="0.1968503937007874" right="0.1968503937007874" top="0.15748031496062992" bottom="0.1968503937007874" header="0.15748031496062992" footer="0.433070866141732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110" zoomScaleNormal="110" zoomScalePageLayoutView="0" workbookViewId="0" topLeftCell="A58">
      <pane xSplit="1" topLeftCell="B1" activePane="topRight" state="frozen"/>
      <selection pane="topLeft" activeCell="A1" sqref="A1"/>
      <selection pane="topRight" activeCell="G102" sqref="G102"/>
    </sheetView>
  </sheetViews>
  <sheetFormatPr defaultColWidth="9.140625" defaultRowHeight="15"/>
  <cols>
    <col min="1" max="1" width="19.140625" style="55" customWidth="1"/>
    <col min="2" max="2" width="7.28125" style="67" customWidth="1"/>
    <col min="3" max="3" width="6.8515625" style="67" customWidth="1"/>
    <col min="4" max="5" width="6.8515625" style="68" customWidth="1"/>
    <col min="6" max="21" width="6.8515625" style="55" customWidth="1"/>
    <col min="22" max="16384" width="9.140625" style="55" customWidth="1"/>
  </cols>
  <sheetData>
    <row r="1" spans="1:21" ht="16.5" customHeight="1">
      <c r="A1" s="54"/>
      <c r="B1" s="393" t="s">
        <v>14</v>
      </c>
      <c r="C1" s="393"/>
      <c r="D1" s="393"/>
      <c r="E1" s="393"/>
      <c r="F1" s="394" t="s">
        <v>26</v>
      </c>
      <c r="G1" s="395"/>
      <c r="H1" s="395"/>
      <c r="I1" s="396"/>
      <c r="J1" s="394" t="s">
        <v>27</v>
      </c>
      <c r="K1" s="395"/>
      <c r="L1" s="395"/>
      <c r="M1" s="396"/>
      <c r="N1" s="393" t="s">
        <v>98</v>
      </c>
      <c r="O1" s="393"/>
      <c r="P1" s="393"/>
      <c r="Q1" s="393"/>
      <c r="R1" s="393" t="s">
        <v>99</v>
      </c>
      <c r="S1" s="393"/>
      <c r="T1" s="393"/>
      <c r="U1" s="393"/>
    </row>
    <row r="2" spans="1:21" ht="13.5">
      <c r="A2" s="54"/>
      <c r="B2" s="56" t="s">
        <v>15</v>
      </c>
      <c r="C2" s="56" t="s">
        <v>16</v>
      </c>
      <c r="D2" s="37" t="s">
        <v>16</v>
      </c>
      <c r="E2" s="37" t="s">
        <v>16</v>
      </c>
      <c r="F2" s="57" t="s">
        <v>15</v>
      </c>
      <c r="G2" s="57" t="s">
        <v>16</v>
      </c>
      <c r="H2" s="57" t="s">
        <v>16</v>
      </c>
      <c r="I2" s="57" t="s">
        <v>16</v>
      </c>
      <c r="J2" s="57" t="s">
        <v>15</v>
      </c>
      <c r="K2" s="57" t="s">
        <v>16</v>
      </c>
      <c r="L2" s="57" t="s">
        <v>16</v>
      </c>
      <c r="M2" s="57" t="s">
        <v>16</v>
      </c>
      <c r="N2" s="56" t="s">
        <v>15</v>
      </c>
      <c r="O2" s="56" t="s">
        <v>16</v>
      </c>
      <c r="P2" s="37" t="s">
        <v>16</v>
      </c>
      <c r="Q2" s="37" t="s">
        <v>16</v>
      </c>
      <c r="R2" s="56" t="s">
        <v>15</v>
      </c>
      <c r="S2" s="56" t="s">
        <v>16</v>
      </c>
      <c r="T2" s="37" t="s">
        <v>16</v>
      </c>
      <c r="U2" s="37" t="s">
        <v>16</v>
      </c>
    </row>
    <row r="3" spans="1:21" ht="13.5">
      <c r="A3" s="53"/>
      <c r="B3" s="390">
        <v>2019</v>
      </c>
      <c r="C3" s="391"/>
      <c r="D3" s="37">
        <v>2020</v>
      </c>
      <c r="E3" s="37">
        <v>2021</v>
      </c>
      <c r="F3" s="390">
        <v>2019</v>
      </c>
      <c r="G3" s="391"/>
      <c r="H3" s="37">
        <v>2020</v>
      </c>
      <c r="I3" s="37">
        <v>2021</v>
      </c>
      <c r="J3" s="390">
        <v>2019</v>
      </c>
      <c r="K3" s="391"/>
      <c r="L3" s="37">
        <v>2020</v>
      </c>
      <c r="M3" s="37">
        <v>2021</v>
      </c>
      <c r="N3" s="390">
        <v>2019</v>
      </c>
      <c r="O3" s="391"/>
      <c r="P3" s="37">
        <v>2020</v>
      </c>
      <c r="Q3" s="37">
        <v>2021</v>
      </c>
      <c r="R3" s="390">
        <v>2019</v>
      </c>
      <c r="S3" s="391"/>
      <c r="T3" s="37">
        <v>2020</v>
      </c>
      <c r="U3" s="37">
        <v>2021</v>
      </c>
    </row>
    <row r="4" spans="1:21" ht="13.5">
      <c r="A4" s="53" t="s">
        <v>17</v>
      </c>
      <c r="B4" s="56">
        <v>266</v>
      </c>
      <c r="C4" s="56">
        <v>269</v>
      </c>
      <c r="D4" s="56">
        <v>268</v>
      </c>
      <c r="E4" s="56">
        <v>268</v>
      </c>
      <c r="F4" s="57">
        <v>396</v>
      </c>
      <c r="G4" s="57">
        <v>396</v>
      </c>
      <c r="H4" s="57">
        <v>398</v>
      </c>
      <c r="I4" s="57">
        <v>398</v>
      </c>
      <c r="J4" s="57">
        <v>102</v>
      </c>
      <c r="K4" s="57">
        <v>101</v>
      </c>
      <c r="L4" s="57">
        <v>100</v>
      </c>
      <c r="M4" s="57">
        <v>100</v>
      </c>
      <c r="N4" s="56">
        <v>0</v>
      </c>
      <c r="O4" s="56">
        <v>0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  <c r="U4" s="56">
        <v>0</v>
      </c>
    </row>
    <row r="5" spans="1:21" ht="13.5">
      <c r="A5" s="53" t="s">
        <v>18</v>
      </c>
      <c r="B5" s="56">
        <v>245</v>
      </c>
      <c r="C5" s="56">
        <v>246</v>
      </c>
      <c r="D5" s="56">
        <v>250</v>
      </c>
      <c r="E5" s="56">
        <v>250</v>
      </c>
      <c r="F5" s="57">
        <v>266</v>
      </c>
      <c r="G5" s="57">
        <v>269</v>
      </c>
      <c r="H5" s="57">
        <v>278</v>
      </c>
      <c r="I5" s="57">
        <v>278</v>
      </c>
      <c r="J5" s="57">
        <v>53</v>
      </c>
      <c r="K5" s="57">
        <v>52</v>
      </c>
      <c r="L5" s="57">
        <v>52</v>
      </c>
      <c r="M5" s="57">
        <v>52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</row>
    <row r="6" spans="1:21" ht="13.5">
      <c r="A6" s="53" t="s">
        <v>19</v>
      </c>
      <c r="B6" s="56">
        <v>140</v>
      </c>
      <c r="C6" s="56">
        <v>139</v>
      </c>
      <c r="D6" s="56">
        <v>137</v>
      </c>
      <c r="E6" s="56">
        <v>137</v>
      </c>
      <c r="F6" s="57">
        <v>211</v>
      </c>
      <c r="G6" s="57">
        <v>210</v>
      </c>
      <c r="H6" s="57">
        <v>211</v>
      </c>
      <c r="I6" s="57">
        <v>211</v>
      </c>
      <c r="J6" s="57">
        <v>0</v>
      </c>
      <c r="K6" s="57">
        <v>0</v>
      </c>
      <c r="L6" s="57">
        <v>0</v>
      </c>
      <c r="M6" s="57">
        <v>0</v>
      </c>
      <c r="N6" s="56">
        <v>6</v>
      </c>
      <c r="O6" s="56">
        <v>6</v>
      </c>
      <c r="P6" s="56">
        <v>6</v>
      </c>
      <c r="Q6" s="56">
        <v>6</v>
      </c>
      <c r="R6" s="56">
        <v>18</v>
      </c>
      <c r="S6" s="56">
        <v>18</v>
      </c>
      <c r="T6" s="56">
        <v>16</v>
      </c>
      <c r="U6" s="56">
        <v>16</v>
      </c>
    </row>
    <row r="7" spans="1:21" ht="13.5">
      <c r="A7" s="53" t="s">
        <v>20</v>
      </c>
      <c r="B7" s="56">
        <v>219</v>
      </c>
      <c r="C7" s="56">
        <v>220</v>
      </c>
      <c r="D7" s="56">
        <v>224</v>
      </c>
      <c r="E7" s="56">
        <v>224</v>
      </c>
      <c r="F7" s="57">
        <v>343</v>
      </c>
      <c r="G7" s="57">
        <v>344</v>
      </c>
      <c r="H7" s="57">
        <v>344</v>
      </c>
      <c r="I7" s="57">
        <v>344</v>
      </c>
      <c r="J7" s="57">
        <v>55</v>
      </c>
      <c r="K7" s="57">
        <v>54</v>
      </c>
      <c r="L7" s="57">
        <v>58</v>
      </c>
      <c r="M7" s="57">
        <v>54</v>
      </c>
      <c r="N7" s="56">
        <v>0</v>
      </c>
      <c r="O7" s="56">
        <v>0</v>
      </c>
      <c r="P7" s="56">
        <v>0</v>
      </c>
      <c r="Q7" s="56">
        <v>0</v>
      </c>
      <c r="R7" s="56">
        <v>1</v>
      </c>
      <c r="S7" s="56">
        <v>1</v>
      </c>
      <c r="T7" s="56">
        <v>1</v>
      </c>
      <c r="U7" s="56">
        <v>1</v>
      </c>
    </row>
    <row r="8" spans="1:21" ht="13.5">
      <c r="A8" s="53" t="s">
        <v>21</v>
      </c>
      <c r="B8" s="56">
        <v>184</v>
      </c>
      <c r="C8" s="56">
        <v>186</v>
      </c>
      <c r="D8" s="56">
        <v>191</v>
      </c>
      <c r="E8" s="56">
        <v>191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</row>
    <row r="9" spans="1:21" ht="13.5">
      <c r="A9" s="53" t="s">
        <v>22</v>
      </c>
      <c r="B9" s="56">
        <v>333</v>
      </c>
      <c r="C9" s="56">
        <v>334</v>
      </c>
      <c r="D9" s="56">
        <v>341</v>
      </c>
      <c r="E9" s="56">
        <v>341</v>
      </c>
      <c r="F9" s="57">
        <v>353</v>
      </c>
      <c r="G9" s="57">
        <v>353</v>
      </c>
      <c r="H9" s="57">
        <v>380</v>
      </c>
      <c r="I9" s="57">
        <v>380</v>
      </c>
      <c r="J9" s="57">
        <v>50</v>
      </c>
      <c r="K9" s="57">
        <v>49</v>
      </c>
      <c r="L9" s="57">
        <v>49</v>
      </c>
      <c r="M9" s="57">
        <v>39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</row>
    <row r="10" spans="1:21" ht="13.5">
      <c r="A10" s="53" t="s">
        <v>23</v>
      </c>
      <c r="B10" s="56">
        <v>248</v>
      </c>
      <c r="C10" s="56">
        <v>247</v>
      </c>
      <c r="D10" s="56">
        <v>256</v>
      </c>
      <c r="E10" s="56">
        <v>256</v>
      </c>
      <c r="F10" s="57">
        <v>273</v>
      </c>
      <c r="G10" s="57">
        <v>276</v>
      </c>
      <c r="H10" s="57">
        <v>291</v>
      </c>
      <c r="I10" s="57">
        <v>291</v>
      </c>
      <c r="J10" s="57">
        <v>87</v>
      </c>
      <c r="K10" s="57">
        <v>90</v>
      </c>
      <c r="L10" s="57">
        <v>95</v>
      </c>
      <c r="M10" s="57">
        <v>95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</row>
    <row r="11" spans="1:21" ht="13.5">
      <c r="A11" s="53" t="s">
        <v>24</v>
      </c>
      <c r="B11" s="56">
        <v>294</v>
      </c>
      <c r="C11" s="56">
        <v>298</v>
      </c>
      <c r="D11" s="56">
        <v>280</v>
      </c>
      <c r="E11" s="56">
        <v>280</v>
      </c>
      <c r="F11" s="57">
        <v>331</v>
      </c>
      <c r="G11" s="57">
        <v>333</v>
      </c>
      <c r="H11" s="57">
        <v>337</v>
      </c>
      <c r="I11" s="57">
        <v>337</v>
      </c>
      <c r="J11" s="57">
        <v>35</v>
      </c>
      <c r="K11" s="57">
        <v>36</v>
      </c>
      <c r="L11" s="57">
        <v>36</v>
      </c>
      <c r="M11" s="57">
        <v>36</v>
      </c>
      <c r="N11" s="56">
        <v>1</v>
      </c>
      <c r="O11" s="56">
        <v>1</v>
      </c>
      <c r="P11" s="56">
        <v>1</v>
      </c>
      <c r="Q11" s="56">
        <v>1</v>
      </c>
      <c r="R11" s="56">
        <v>0</v>
      </c>
      <c r="S11" s="56">
        <v>0</v>
      </c>
      <c r="T11" s="56">
        <v>0</v>
      </c>
      <c r="U11" s="56">
        <v>0</v>
      </c>
    </row>
    <row r="12" spans="1:21" ht="13.5">
      <c r="A12" s="53" t="s">
        <v>116</v>
      </c>
      <c r="B12" s="56">
        <v>82</v>
      </c>
      <c r="C12" s="56">
        <v>83</v>
      </c>
      <c r="D12" s="56">
        <v>77</v>
      </c>
      <c r="E12" s="56">
        <v>67</v>
      </c>
      <c r="F12" s="57">
        <v>101</v>
      </c>
      <c r="G12" s="57">
        <v>101</v>
      </c>
      <c r="H12" s="57">
        <v>108</v>
      </c>
      <c r="I12" s="57">
        <v>115</v>
      </c>
      <c r="J12" s="57">
        <v>23</v>
      </c>
      <c r="K12" s="57">
        <v>23</v>
      </c>
      <c r="L12" s="57">
        <v>23</v>
      </c>
      <c r="M12" s="57">
        <v>23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</row>
    <row r="13" spans="1:21" ht="13.5">
      <c r="A13" s="53" t="s">
        <v>117</v>
      </c>
      <c r="B13" s="56">
        <v>74</v>
      </c>
      <c r="C13" s="56">
        <v>76</v>
      </c>
      <c r="D13" s="56">
        <v>77</v>
      </c>
      <c r="E13" s="56">
        <v>77</v>
      </c>
      <c r="F13" s="57">
        <v>67</v>
      </c>
      <c r="G13" s="57">
        <v>69</v>
      </c>
      <c r="H13" s="57">
        <v>77</v>
      </c>
      <c r="I13" s="57">
        <v>77</v>
      </c>
      <c r="J13" s="57">
        <v>4</v>
      </c>
      <c r="K13" s="57">
        <v>4</v>
      </c>
      <c r="L13" s="57">
        <v>4</v>
      </c>
      <c r="M13" s="57">
        <v>4</v>
      </c>
      <c r="N13" s="56">
        <v>1</v>
      </c>
      <c r="O13" s="56">
        <v>1</v>
      </c>
      <c r="P13" s="56">
        <v>1</v>
      </c>
      <c r="Q13" s="56">
        <v>1</v>
      </c>
      <c r="R13" s="56">
        <v>0</v>
      </c>
      <c r="S13" s="56">
        <v>0</v>
      </c>
      <c r="T13" s="56">
        <v>0</v>
      </c>
      <c r="U13" s="56">
        <v>0</v>
      </c>
    </row>
    <row r="14" spans="1:21" ht="13.5">
      <c r="A14" s="53" t="s">
        <v>118</v>
      </c>
      <c r="B14" s="56">
        <v>25</v>
      </c>
      <c r="C14" s="56">
        <v>26</v>
      </c>
      <c r="D14" s="56">
        <v>27</v>
      </c>
      <c r="E14" s="56">
        <v>26</v>
      </c>
      <c r="F14" s="57">
        <v>26</v>
      </c>
      <c r="G14" s="57">
        <v>26</v>
      </c>
      <c r="H14" s="57">
        <v>26</v>
      </c>
      <c r="I14" s="57">
        <v>25</v>
      </c>
      <c r="J14" s="57">
        <v>0</v>
      </c>
      <c r="K14" s="57">
        <v>0</v>
      </c>
      <c r="L14" s="57">
        <v>0</v>
      </c>
      <c r="M14" s="57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</row>
    <row r="15" spans="1:21" ht="13.5">
      <c r="A15" s="53" t="s">
        <v>119</v>
      </c>
      <c r="B15" s="56">
        <v>28</v>
      </c>
      <c r="C15" s="56">
        <v>28</v>
      </c>
      <c r="D15" s="56">
        <v>35</v>
      </c>
      <c r="E15" s="56">
        <v>35</v>
      </c>
      <c r="F15" s="57">
        <v>30</v>
      </c>
      <c r="G15" s="57">
        <v>30</v>
      </c>
      <c r="H15" s="57">
        <v>33</v>
      </c>
      <c r="I15" s="57">
        <v>32</v>
      </c>
      <c r="J15" s="57">
        <v>9</v>
      </c>
      <c r="K15" s="57">
        <v>9</v>
      </c>
      <c r="L15" s="57">
        <v>7</v>
      </c>
      <c r="M15" s="57">
        <v>7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</row>
    <row r="16" spans="1:21" ht="13.5">
      <c r="A16" s="53" t="s">
        <v>120</v>
      </c>
      <c r="B16" s="56">
        <v>54</v>
      </c>
      <c r="C16" s="56">
        <v>53</v>
      </c>
      <c r="D16" s="56">
        <v>39</v>
      </c>
      <c r="E16" s="56">
        <v>34</v>
      </c>
      <c r="F16" s="57">
        <v>53</v>
      </c>
      <c r="G16" s="57">
        <v>53</v>
      </c>
      <c r="H16" s="57">
        <v>59</v>
      </c>
      <c r="I16" s="57">
        <v>58</v>
      </c>
      <c r="J16" s="57">
        <v>7</v>
      </c>
      <c r="K16" s="57">
        <v>8</v>
      </c>
      <c r="L16" s="57">
        <v>8</v>
      </c>
      <c r="M16" s="57">
        <v>9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</row>
    <row r="17" spans="1:21" ht="13.5">
      <c r="A17" s="53" t="s">
        <v>121</v>
      </c>
      <c r="B17" s="56">
        <v>58</v>
      </c>
      <c r="C17" s="56">
        <v>59</v>
      </c>
      <c r="D17" s="56">
        <v>61</v>
      </c>
      <c r="E17" s="56">
        <v>62</v>
      </c>
      <c r="F17" s="57">
        <v>52</v>
      </c>
      <c r="G17" s="57">
        <v>53</v>
      </c>
      <c r="H17" s="57">
        <v>54</v>
      </c>
      <c r="I17" s="57">
        <v>56</v>
      </c>
      <c r="J17" s="57">
        <v>10</v>
      </c>
      <c r="K17" s="57">
        <v>10</v>
      </c>
      <c r="L17" s="57">
        <v>10</v>
      </c>
      <c r="M17" s="57">
        <v>10</v>
      </c>
      <c r="N17" s="56">
        <v>1</v>
      </c>
      <c r="O17" s="56">
        <v>1</v>
      </c>
      <c r="P17" s="56">
        <v>1</v>
      </c>
      <c r="Q17" s="56">
        <v>1</v>
      </c>
      <c r="R17" s="56">
        <v>0</v>
      </c>
      <c r="S17" s="56">
        <v>0</v>
      </c>
      <c r="T17" s="56">
        <v>0</v>
      </c>
      <c r="U17" s="56">
        <v>0</v>
      </c>
    </row>
    <row r="18" spans="1:21" ht="13.5">
      <c r="A18" s="53" t="s">
        <v>122</v>
      </c>
      <c r="B18" s="56">
        <v>65</v>
      </c>
      <c r="C18" s="56">
        <v>65</v>
      </c>
      <c r="D18" s="56">
        <v>68</v>
      </c>
      <c r="E18" s="56">
        <v>68</v>
      </c>
      <c r="F18" s="57">
        <v>77</v>
      </c>
      <c r="G18" s="57">
        <v>76</v>
      </c>
      <c r="H18" s="57">
        <v>80</v>
      </c>
      <c r="I18" s="57">
        <v>80</v>
      </c>
      <c r="J18" s="57">
        <v>8</v>
      </c>
      <c r="K18" s="57">
        <v>9</v>
      </c>
      <c r="L18" s="57">
        <v>9</v>
      </c>
      <c r="M18" s="57">
        <v>6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</row>
    <row r="19" spans="1:21" ht="13.5">
      <c r="A19" s="53" t="s">
        <v>123</v>
      </c>
      <c r="B19" s="56">
        <v>43</v>
      </c>
      <c r="C19" s="56">
        <v>42</v>
      </c>
      <c r="D19" s="56">
        <v>42</v>
      </c>
      <c r="E19" s="56">
        <v>41</v>
      </c>
      <c r="F19" s="57">
        <v>43</v>
      </c>
      <c r="G19" s="57">
        <v>43</v>
      </c>
      <c r="H19" s="57">
        <v>48</v>
      </c>
      <c r="I19" s="57">
        <v>53</v>
      </c>
      <c r="J19" s="57">
        <v>7</v>
      </c>
      <c r="K19" s="57">
        <v>8</v>
      </c>
      <c r="L19" s="57">
        <v>8</v>
      </c>
      <c r="M19" s="57">
        <v>8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</row>
    <row r="20" spans="1:21" ht="13.5">
      <c r="A20" s="53" t="s">
        <v>124</v>
      </c>
      <c r="B20" s="56">
        <v>9</v>
      </c>
      <c r="C20" s="56">
        <v>9</v>
      </c>
      <c r="D20" s="56">
        <v>11</v>
      </c>
      <c r="E20" s="56">
        <v>9</v>
      </c>
      <c r="F20" s="57">
        <v>10</v>
      </c>
      <c r="G20" s="57">
        <v>10</v>
      </c>
      <c r="H20" s="57">
        <v>13</v>
      </c>
      <c r="I20" s="57">
        <v>13</v>
      </c>
      <c r="J20" s="57">
        <v>0</v>
      </c>
      <c r="K20" s="57">
        <v>0</v>
      </c>
      <c r="L20" s="57">
        <v>0</v>
      </c>
      <c r="M20" s="57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</row>
    <row r="21" spans="1:21" ht="13.5">
      <c r="A21" s="53" t="s">
        <v>125</v>
      </c>
      <c r="B21" s="56">
        <v>13</v>
      </c>
      <c r="C21" s="56">
        <v>13</v>
      </c>
      <c r="D21" s="56">
        <v>13</v>
      </c>
      <c r="E21" s="56">
        <v>16</v>
      </c>
      <c r="F21" s="57">
        <v>21</v>
      </c>
      <c r="G21" s="57">
        <v>21</v>
      </c>
      <c r="H21" s="57">
        <v>19</v>
      </c>
      <c r="I21" s="57">
        <v>16</v>
      </c>
      <c r="J21" s="57">
        <v>0</v>
      </c>
      <c r="K21" s="57">
        <v>0</v>
      </c>
      <c r="L21" s="57">
        <v>0</v>
      </c>
      <c r="M21" s="57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</row>
    <row r="22" spans="1:21" ht="13.5">
      <c r="A22" s="53" t="s">
        <v>126</v>
      </c>
      <c r="B22" s="56">
        <v>17</v>
      </c>
      <c r="C22" s="56">
        <v>18</v>
      </c>
      <c r="D22" s="56">
        <v>19</v>
      </c>
      <c r="E22" s="56">
        <v>19</v>
      </c>
      <c r="F22" s="57">
        <v>15</v>
      </c>
      <c r="G22" s="57">
        <v>15</v>
      </c>
      <c r="H22" s="57">
        <v>17</v>
      </c>
      <c r="I22" s="57">
        <v>19</v>
      </c>
      <c r="J22" s="57">
        <v>0</v>
      </c>
      <c r="K22" s="57">
        <v>0</v>
      </c>
      <c r="L22" s="57">
        <v>0</v>
      </c>
      <c r="M22" s="57">
        <v>0</v>
      </c>
      <c r="N22" s="56">
        <v>2</v>
      </c>
      <c r="O22" s="56">
        <v>2</v>
      </c>
      <c r="P22" s="56">
        <v>2</v>
      </c>
      <c r="Q22" s="56">
        <v>2</v>
      </c>
      <c r="R22" s="56">
        <v>1</v>
      </c>
      <c r="S22" s="56">
        <v>1</v>
      </c>
      <c r="T22" s="56">
        <v>1</v>
      </c>
      <c r="U22" s="56">
        <v>1</v>
      </c>
    </row>
    <row r="23" spans="1:21" ht="13.5">
      <c r="A23" s="53" t="s">
        <v>127</v>
      </c>
      <c r="B23" s="56">
        <v>14</v>
      </c>
      <c r="C23" s="56">
        <v>15</v>
      </c>
      <c r="D23" s="56">
        <v>16</v>
      </c>
      <c r="E23" s="56">
        <v>13</v>
      </c>
      <c r="F23" s="57">
        <v>14</v>
      </c>
      <c r="G23" s="57">
        <v>14</v>
      </c>
      <c r="H23" s="57">
        <v>17</v>
      </c>
      <c r="I23" s="57">
        <v>15</v>
      </c>
      <c r="J23" s="57">
        <v>0</v>
      </c>
      <c r="K23" s="57">
        <v>0</v>
      </c>
      <c r="L23" s="57">
        <v>0</v>
      </c>
      <c r="M23" s="57">
        <v>0</v>
      </c>
      <c r="N23" s="56">
        <v>0</v>
      </c>
      <c r="O23" s="56">
        <v>0</v>
      </c>
      <c r="P23" s="56">
        <v>0</v>
      </c>
      <c r="Q23" s="56">
        <v>0</v>
      </c>
      <c r="R23" s="125">
        <v>0</v>
      </c>
      <c r="S23" s="56">
        <v>0</v>
      </c>
      <c r="T23" s="56">
        <v>0</v>
      </c>
      <c r="U23" s="56">
        <v>0</v>
      </c>
    </row>
    <row r="24" spans="1:21" ht="13.5">
      <c r="A24" s="53" t="s">
        <v>128</v>
      </c>
      <c r="B24" s="56">
        <v>6</v>
      </c>
      <c r="C24" s="56">
        <v>6</v>
      </c>
      <c r="D24" s="56">
        <v>6</v>
      </c>
      <c r="E24" s="56">
        <v>9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</row>
    <row r="25" spans="1:21" ht="13.5">
      <c r="A25" s="53" t="s">
        <v>129</v>
      </c>
      <c r="B25" s="56">
        <v>20</v>
      </c>
      <c r="C25" s="56">
        <v>20</v>
      </c>
      <c r="D25" s="56">
        <v>25</v>
      </c>
      <c r="E25" s="56">
        <v>23</v>
      </c>
      <c r="F25" s="124">
        <v>22</v>
      </c>
      <c r="G25" s="57">
        <v>23</v>
      </c>
      <c r="H25" s="57">
        <v>24</v>
      </c>
      <c r="I25" s="57">
        <v>22</v>
      </c>
      <c r="J25" s="57">
        <v>0</v>
      </c>
      <c r="K25" s="57">
        <v>0</v>
      </c>
      <c r="L25" s="57">
        <v>0</v>
      </c>
      <c r="M25" s="57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</row>
    <row r="26" spans="1:21" ht="13.5">
      <c r="A26" s="53" t="s">
        <v>130</v>
      </c>
      <c r="B26" s="56">
        <v>4</v>
      </c>
      <c r="C26" s="56">
        <v>5</v>
      </c>
      <c r="D26" s="56">
        <v>4</v>
      </c>
      <c r="E26" s="56">
        <v>4</v>
      </c>
      <c r="F26" s="57">
        <v>4</v>
      </c>
      <c r="G26" s="57">
        <v>6</v>
      </c>
      <c r="H26" s="57">
        <v>6</v>
      </c>
      <c r="I26" s="57">
        <v>6</v>
      </c>
      <c r="J26" s="57">
        <v>0</v>
      </c>
      <c r="K26" s="57">
        <v>0</v>
      </c>
      <c r="L26" s="57">
        <v>0</v>
      </c>
      <c r="M26" s="57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</row>
    <row r="27" spans="1:21" ht="13.5">
      <c r="A27" s="58" t="s">
        <v>25</v>
      </c>
      <c r="B27" s="59">
        <f>SUM(B4:B26)</f>
        <v>2441</v>
      </c>
      <c r="C27" s="59">
        <f aca="true" t="shared" si="0" ref="C27:U27">SUM(C4:C26)</f>
        <v>2457</v>
      </c>
      <c r="D27" s="59">
        <f t="shared" si="0"/>
        <v>2467</v>
      </c>
      <c r="E27" s="59">
        <f t="shared" si="0"/>
        <v>2450</v>
      </c>
      <c r="F27" s="59">
        <f t="shared" si="0"/>
        <v>2708</v>
      </c>
      <c r="G27" s="59">
        <f t="shared" si="0"/>
        <v>2721</v>
      </c>
      <c r="H27" s="59">
        <f t="shared" si="0"/>
        <v>2820</v>
      </c>
      <c r="I27" s="59">
        <f t="shared" si="0"/>
        <v>2826</v>
      </c>
      <c r="J27" s="59">
        <f t="shared" si="0"/>
        <v>450</v>
      </c>
      <c r="K27" s="59">
        <f t="shared" si="0"/>
        <v>453</v>
      </c>
      <c r="L27" s="59">
        <f t="shared" si="0"/>
        <v>459</v>
      </c>
      <c r="M27" s="59">
        <f t="shared" si="0"/>
        <v>443</v>
      </c>
      <c r="N27" s="59">
        <f t="shared" si="0"/>
        <v>11</v>
      </c>
      <c r="O27" s="59">
        <f t="shared" si="0"/>
        <v>11</v>
      </c>
      <c r="P27" s="59">
        <f t="shared" si="0"/>
        <v>11</v>
      </c>
      <c r="Q27" s="59">
        <f t="shared" si="0"/>
        <v>11</v>
      </c>
      <c r="R27" s="59">
        <f t="shared" si="0"/>
        <v>20</v>
      </c>
      <c r="S27" s="59">
        <f t="shared" si="0"/>
        <v>20</v>
      </c>
      <c r="T27" s="59">
        <f t="shared" si="0"/>
        <v>18</v>
      </c>
      <c r="U27" s="59">
        <f t="shared" si="0"/>
        <v>18</v>
      </c>
    </row>
    <row r="28" spans="1:21" ht="13.5">
      <c r="A28" s="60"/>
      <c r="B28" s="61"/>
      <c r="C28" s="62"/>
      <c r="D28" s="63"/>
      <c r="E28" s="63"/>
      <c r="F28" s="61"/>
      <c r="G28" s="62"/>
      <c r="H28" s="64"/>
      <c r="I28" s="64"/>
      <c r="J28" s="61"/>
      <c r="K28" s="62"/>
      <c r="L28" s="64"/>
      <c r="M28" s="65"/>
      <c r="N28" s="61"/>
      <c r="O28" s="62"/>
      <c r="P28" s="63"/>
      <c r="Q28" s="63"/>
      <c r="R28" s="61"/>
      <c r="S28" s="62"/>
      <c r="T28" s="63"/>
      <c r="U28" s="63"/>
    </row>
    <row r="29" spans="1:21" ht="39" customHeight="1">
      <c r="A29" s="54"/>
      <c r="B29" s="389" t="s">
        <v>105</v>
      </c>
      <c r="C29" s="389"/>
      <c r="D29" s="389"/>
      <c r="E29" s="389"/>
      <c r="F29" s="389" t="s">
        <v>106</v>
      </c>
      <c r="G29" s="389"/>
      <c r="H29" s="389"/>
      <c r="I29" s="389"/>
      <c r="J29" s="389" t="s">
        <v>107</v>
      </c>
      <c r="K29" s="389"/>
      <c r="L29" s="389"/>
      <c r="M29" s="389"/>
      <c r="N29" s="389" t="s">
        <v>108</v>
      </c>
      <c r="O29" s="389"/>
      <c r="P29" s="389"/>
      <c r="Q29" s="389"/>
      <c r="R29" s="389" t="s">
        <v>109</v>
      </c>
      <c r="S29" s="389"/>
      <c r="T29" s="389"/>
      <c r="U29" s="389"/>
    </row>
    <row r="30" spans="1:21" ht="13.5">
      <c r="A30" s="54"/>
      <c r="B30" s="56" t="s">
        <v>15</v>
      </c>
      <c r="C30" s="56" t="s">
        <v>16</v>
      </c>
      <c r="D30" s="37" t="s">
        <v>16</v>
      </c>
      <c r="E30" s="37" t="s">
        <v>16</v>
      </c>
      <c r="F30" s="56" t="s">
        <v>15</v>
      </c>
      <c r="G30" s="56" t="s">
        <v>16</v>
      </c>
      <c r="H30" s="37" t="s">
        <v>16</v>
      </c>
      <c r="I30" s="37" t="s">
        <v>16</v>
      </c>
      <c r="J30" s="56" t="s">
        <v>15</v>
      </c>
      <c r="K30" s="56" t="s">
        <v>16</v>
      </c>
      <c r="L30" s="37" t="s">
        <v>16</v>
      </c>
      <c r="M30" s="123" t="s">
        <v>16</v>
      </c>
      <c r="N30" s="56" t="s">
        <v>15</v>
      </c>
      <c r="O30" s="56" t="s">
        <v>16</v>
      </c>
      <c r="P30" s="37" t="s">
        <v>16</v>
      </c>
      <c r="Q30" s="37" t="s">
        <v>16</v>
      </c>
      <c r="R30" s="56" t="s">
        <v>15</v>
      </c>
      <c r="S30" s="56" t="s">
        <v>16</v>
      </c>
      <c r="T30" s="37" t="s">
        <v>16</v>
      </c>
      <c r="U30" s="37" t="s">
        <v>16</v>
      </c>
    </row>
    <row r="31" spans="1:21" ht="15" customHeight="1">
      <c r="A31" s="53"/>
      <c r="B31" s="390">
        <v>2019</v>
      </c>
      <c r="C31" s="391"/>
      <c r="D31" s="71">
        <v>2020</v>
      </c>
      <c r="E31" s="71">
        <v>2021</v>
      </c>
      <c r="F31" s="390">
        <v>2019</v>
      </c>
      <c r="G31" s="391"/>
      <c r="H31" s="37">
        <v>2020</v>
      </c>
      <c r="I31" s="37">
        <v>2021</v>
      </c>
      <c r="J31" s="390">
        <v>2019</v>
      </c>
      <c r="K31" s="391"/>
      <c r="L31" s="37">
        <v>2020</v>
      </c>
      <c r="M31" s="37">
        <v>2021</v>
      </c>
      <c r="N31" s="390">
        <v>2019</v>
      </c>
      <c r="O31" s="391"/>
      <c r="P31" s="37">
        <v>2020</v>
      </c>
      <c r="Q31" s="37">
        <v>2021</v>
      </c>
      <c r="R31" s="390">
        <v>2019</v>
      </c>
      <c r="S31" s="391"/>
      <c r="T31" s="37">
        <v>2020</v>
      </c>
      <c r="U31" s="37">
        <v>2021</v>
      </c>
    </row>
    <row r="32" spans="1:21" ht="13.5">
      <c r="A32" s="53" t="s">
        <v>17</v>
      </c>
      <c r="B32" s="56">
        <v>0</v>
      </c>
      <c r="C32" s="56">
        <v>0</v>
      </c>
      <c r="D32" s="56">
        <v>0</v>
      </c>
      <c r="E32" s="56">
        <v>0</v>
      </c>
      <c r="F32" s="56">
        <v>1</v>
      </c>
      <c r="G32" s="56">
        <v>1</v>
      </c>
      <c r="H32" s="56">
        <v>1</v>
      </c>
      <c r="I32" s="56">
        <v>1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1</v>
      </c>
      <c r="S32" s="56">
        <v>1</v>
      </c>
      <c r="T32" s="56">
        <v>0</v>
      </c>
      <c r="U32" s="56">
        <v>0</v>
      </c>
    </row>
    <row r="33" spans="1:21" ht="13.5">
      <c r="A33" s="53" t="s">
        <v>18</v>
      </c>
      <c r="B33" s="56">
        <v>0</v>
      </c>
      <c r="C33" s="56">
        <v>0</v>
      </c>
      <c r="D33" s="56">
        <v>0</v>
      </c>
      <c r="E33" s="56">
        <v>0</v>
      </c>
      <c r="F33" s="56">
        <v>1</v>
      </c>
      <c r="G33" s="56">
        <v>1</v>
      </c>
      <c r="H33" s="56">
        <v>1</v>
      </c>
      <c r="I33" s="56">
        <v>1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</row>
    <row r="34" spans="1:21" ht="13.5">
      <c r="A34" s="53" t="s">
        <v>19</v>
      </c>
      <c r="B34" s="56">
        <v>21</v>
      </c>
      <c r="C34" s="56">
        <v>21</v>
      </c>
      <c r="D34" s="56">
        <v>15</v>
      </c>
      <c r="E34" s="56">
        <v>15</v>
      </c>
      <c r="F34" s="56">
        <v>14</v>
      </c>
      <c r="G34" s="56">
        <v>13</v>
      </c>
      <c r="H34" s="56">
        <v>8</v>
      </c>
      <c r="I34" s="56">
        <v>8</v>
      </c>
      <c r="J34" s="56">
        <v>0</v>
      </c>
      <c r="K34" s="56">
        <v>0</v>
      </c>
      <c r="L34" s="56">
        <v>0</v>
      </c>
      <c r="M34" s="56">
        <v>0</v>
      </c>
      <c r="N34" s="56">
        <v>2</v>
      </c>
      <c r="O34" s="56">
        <v>2</v>
      </c>
      <c r="P34" s="56">
        <v>2</v>
      </c>
      <c r="Q34" s="56">
        <v>2</v>
      </c>
      <c r="R34" s="56">
        <v>0</v>
      </c>
      <c r="S34" s="56">
        <v>0</v>
      </c>
      <c r="T34" s="56">
        <v>0</v>
      </c>
      <c r="U34" s="56">
        <v>0</v>
      </c>
    </row>
    <row r="35" spans="1:21" ht="13.5">
      <c r="A35" s="53" t="s">
        <v>20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</row>
    <row r="36" spans="1:21" ht="13.5">
      <c r="A36" s="53" t="s">
        <v>21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</row>
    <row r="37" spans="1:21" ht="13.5">
      <c r="A37" s="53" t="s">
        <v>22</v>
      </c>
      <c r="B37" s="56">
        <v>1</v>
      </c>
      <c r="C37" s="56">
        <v>1</v>
      </c>
      <c r="D37" s="56">
        <v>1</v>
      </c>
      <c r="E37" s="56">
        <v>1</v>
      </c>
      <c r="F37" s="56">
        <v>2</v>
      </c>
      <c r="G37" s="56">
        <v>2</v>
      </c>
      <c r="H37" s="56">
        <v>2</v>
      </c>
      <c r="I37" s="56">
        <v>2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2</v>
      </c>
      <c r="S37" s="56">
        <v>1</v>
      </c>
      <c r="T37" s="56">
        <v>0</v>
      </c>
      <c r="U37" s="56">
        <v>0</v>
      </c>
    </row>
    <row r="38" spans="1:21" ht="13.5">
      <c r="A38" s="53" t="s">
        <v>23</v>
      </c>
      <c r="B38" s="56">
        <v>1</v>
      </c>
      <c r="C38" s="56">
        <v>1</v>
      </c>
      <c r="D38" s="56">
        <v>1</v>
      </c>
      <c r="E38" s="56">
        <v>1</v>
      </c>
      <c r="F38" s="56">
        <v>2</v>
      </c>
      <c r="G38" s="56">
        <v>2</v>
      </c>
      <c r="H38" s="56">
        <v>2</v>
      </c>
      <c r="I38" s="56">
        <v>2</v>
      </c>
      <c r="J38" s="56">
        <v>0</v>
      </c>
      <c r="K38" s="56">
        <v>0</v>
      </c>
      <c r="L38" s="56">
        <v>1</v>
      </c>
      <c r="M38" s="56">
        <v>1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</row>
    <row r="39" spans="1:21" ht="13.5">
      <c r="A39" s="53" t="s">
        <v>24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</row>
    <row r="40" spans="1:21" ht="13.5">
      <c r="A40" s="53" t="s">
        <v>116</v>
      </c>
      <c r="B40" s="56">
        <v>0</v>
      </c>
      <c r="C40" s="56">
        <v>0</v>
      </c>
      <c r="D40" s="56">
        <v>0</v>
      </c>
      <c r="E40" s="56">
        <v>0</v>
      </c>
      <c r="F40" s="56">
        <v>1</v>
      </c>
      <c r="G40" s="56">
        <v>1</v>
      </c>
      <c r="H40" s="56">
        <v>1</v>
      </c>
      <c r="I40" s="56">
        <v>1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</row>
    <row r="41" spans="1:21" ht="13.5">
      <c r="A41" s="53" t="s">
        <v>117</v>
      </c>
      <c r="B41" s="56">
        <v>1</v>
      </c>
      <c r="C41" s="56">
        <v>1</v>
      </c>
      <c r="D41" s="56">
        <v>1</v>
      </c>
      <c r="E41" s="56">
        <v>1</v>
      </c>
      <c r="F41" s="56">
        <v>1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</row>
    <row r="42" spans="1:21" ht="13.5">
      <c r="A42" s="53" t="s">
        <v>118</v>
      </c>
      <c r="B42" s="56">
        <v>0</v>
      </c>
      <c r="C42" s="56">
        <v>0</v>
      </c>
      <c r="D42" s="56">
        <v>0</v>
      </c>
      <c r="E42" s="56">
        <v>0</v>
      </c>
      <c r="F42" s="56">
        <v>1</v>
      </c>
      <c r="G42" s="56">
        <v>1</v>
      </c>
      <c r="H42" s="56">
        <v>1</v>
      </c>
      <c r="I42" s="56">
        <v>1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</row>
    <row r="43" spans="1:21" ht="13.5">
      <c r="A43" s="53" t="s">
        <v>119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</row>
    <row r="44" spans="1:21" ht="13.5">
      <c r="A44" s="53" t="s">
        <v>120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</row>
    <row r="45" spans="1:21" ht="13.5">
      <c r="A45" s="53" t="s">
        <v>121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</row>
    <row r="46" spans="1:21" ht="13.5">
      <c r="A46" s="53" t="s">
        <v>122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</row>
    <row r="47" spans="1:21" ht="13.5">
      <c r="A47" s="53" t="s">
        <v>123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</row>
    <row r="48" spans="1:21" ht="13.5">
      <c r="A48" s="53" t="s">
        <v>124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</row>
    <row r="49" spans="1:21" ht="13.5">
      <c r="A49" s="53" t="s">
        <v>125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</row>
    <row r="50" spans="1:21" ht="13.5">
      <c r="A50" s="53" t="s">
        <v>126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</row>
    <row r="51" spans="1:21" ht="13.5">
      <c r="A51" s="53" t="s">
        <v>127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</row>
    <row r="52" spans="1:21" ht="13.5">
      <c r="A52" s="53" t="s">
        <v>128</v>
      </c>
      <c r="B52" s="56">
        <v>1</v>
      </c>
      <c r="C52" s="56">
        <v>1</v>
      </c>
      <c r="D52" s="56">
        <v>1</v>
      </c>
      <c r="E52" s="56">
        <v>1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</row>
    <row r="53" spans="1:21" ht="13.5">
      <c r="A53" s="53" t="s">
        <v>129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</row>
    <row r="54" spans="1:21" ht="13.5">
      <c r="A54" s="53" t="s">
        <v>130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</row>
    <row r="55" spans="1:21" ht="14.25" customHeight="1">
      <c r="A55" s="66" t="s">
        <v>25</v>
      </c>
      <c r="B55" s="59">
        <f>SUM(B32:B54)</f>
        <v>25</v>
      </c>
      <c r="C55" s="59">
        <f aca="true" t="shared" si="1" ref="C55:U55">SUM(C32:C54)</f>
        <v>25</v>
      </c>
      <c r="D55" s="59">
        <f t="shared" si="1"/>
        <v>19</v>
      </c>
      <c r="E55" s="59">
        <f t="shared" si="1"/>
        <v>19</v>
      </c>
      <c r="F55" s="59">
        <f t="shared" si="1"/>
        <v>23</v>
      </c>
      <c r="G55" s="59">
        <f t="shared" si="1"/>
        <v>21</v>
      </c>
      <c r="H55" s="59">
        <f t="shared" si="1"/>
        <v>16</v>
      </c>
      <c r="I55" s="59">
        <f t="shared" si="1"/>
        <v>16</v>
      </c>
      <c r="J55" s="59">
        <f t="shared" si="1"/>
        <v>0</v>
      </c>
      <c r="K55" s="59">
        <f t="shared" si="1"/>
        <v>0</v>
      </c>
      <c r="L55" s="59">
        <f t="shared" si="1"/>
        <v>1</v>
      </c>
      <c r="M55" s="59">
        <f t="shared" si="1"/>
        <v>1</v>
      </c>
      <c r="N55" s="59">
        <f t="shared" si="1"/>
        <v>2</v>
      </c>
      <c r="O55" s="59">
        <f t="shared" si="1"/>
        <v>2</v>
      </c>
      <c r="P55" s="59">
        <f t="shared" si="1"/>
        <v>2</v>
      </c>
      <c r="Q55" s="59">
        <f t="shared" si="1"/>
        <v>2</v>
      </c>
      <c r="R55" s="59">
        <f t="shared" si="1"/>
        <v>3</v>
      </c>
      <c r="S55" s="59">
        <f t="shared" si="1"/>
        <v>2</v>
      </c>
      <c r="T55" s="59">
        <f t="shared" si="1"/>
        <v>0</v>
      </c>
      <c r="U55" s="59">
        <f t="shared" si="1"/>
        <v>0</v>
      </c>
    </row>
    <row r="56" spans="1:21" ht="12.75" customHeight="1">
      <c r="A56" s="60"/>
      <c r="B56" s="61"/>
      <c r="C56" s="62"/>
      <c r="D56" s="63"/>
      <c r="E56" s="63"/>
      <c r="F56" s="61"/>
      <c r="G56" s="62"/>
      <c r="H56" s="63"/>
      <c r="I56" s="63"/>
      <c r="J56" s="61"/>
      <c r="K56" s="62"/>
      <c r="L56" s="63"/>
      <c r="M56" s="63"/>
      <c r="N56" s="61"/>
      <c r="O56" s="62"/>
      <c r="P56" s="63"/>
      <c r="Q56" s="63"/>
      <c r="R56" s="61"/>
      <c r="S56" s="62"/>
      <c r="T56" s="63"/>
      <c r="U56" s="63"/>
    </row>
    <row r="57" ht="12.75" customHeight="1"/>
    <row r="58" spans="1:21" ht="40.5" customHeight="1">
      <c r="A58" s="54"/>
      <c r="B58" s="389" t="s">
        <v>102</v>
      </c>
      <c r="C58" s="389"/>
      <c r="D58" s="389"/>
      <c r="E58" s="389"/>
      <c r="F58" s="389" t="s">
        <v>103</v>
      </c>
      <c r="G58" s="389"/>
      <c r="H58" s="389"/>
      <c r="I58" s="389"/>
      <c r="J58" s="389" t="s">
        <v>104</v>
      </c>
      <c r="K58" s="389"/>
      <c r="L58" s="389"/>
      <c r="M58" s="389"/>
      <c r="N58" s="389" t="s">
        <v>110</v>
      </c>
      <c r="O58" s="389"/>
      <c r="P58" s="389"/>
      <c r="Q58" s="389"/>
      <c r="R58" s="389" t="s">
        <v>111</v>
      </c>
      <c r="S58" s="389"/>
      <c r="T58" s="389"/>
      <c r="U58" s="389"/>
    </row>
    <row r="59" spans="1:21" ht="13.5">
      <c r="A59" s="54"/>
      <c r="B59" s="56" t="s">
        <v>15</v>
      </c>
      <c r="C59" s="56" t="s">
        <v>16</v>
      </c>
      <c r="D59" s="37" t="s">
        <v>16</v>
      </c>
      <c r="E59" s="37" t="s">
        <v>16</v>
      </c>
      <c r="F59" s="56" t="s">
        <v>15</v>
      </c>
      <c r="G59" s="56" t="s">
        <v>16</v>
      </c>
      <c r="H59" s="37" t="s">
        <v>16</v>
      </c>
      <c r="I59" s="37" t="s">
        <v>16</v>
      </c>
      <c r="J59" s="56" t="s">
        <v>15</v>
      </c>
      <c r="K59" s="56" t="s">
        <v>16</v>
      </c>
      <c r="L59" s="37" t="s">
        <v>16</v>
      </c>
      <c r="M59" s="37">
        <v>9</v>
      </c>
      <c r="N59" s="56" t="s">
        <v>15</v>
      </c>
      <c r="O59" s="56" t="s">
        <v>16</v>
      </c>
      <c r="P59" s="37" t="s">
        <v>16</v>
      </c>
      <c r="Q59" s="37" t="s">
        <v>16</v>
      </c>
      <c r="R59" s="56" t="s">
        <v>15</v>
      </c>
      <c r="S59" s="56" t="s">
        <v>16</v>
      </c>
      <c r="T59" s="37" t="s">
        <v>16</v>
      </c>
      <c r="U59" s="37" t="s">
        <v>16</v>
      </c>
    </row>
    <row r="60" spans="1:21" ht="13.5">
      <c r="A60" s="53"/>
      <c r="B60" s="390">
        <v>2019</v>
      </c>
      <c r="C60" s="391"/>
      <c r="D60" s="71">
        <v>2020</v>
      </c>
      <c r="E60" s="71">
        <v>2021</v>
      </c>
      <c r="F60" s="390">
        <v>2019</v>
      </c>
      <c r="G60" s="391"/>
      <c r="H60" s="71">
        <v>2020</v>
      </c>
      <c r="I60" s="71">
        <v>2021</v>
      </c>
      <c r="J60" s="390">
        <v>2019</v>
      </c>
      <c r="K60" s="391"/>
      <c r="L60" s="71">
        <v>2020</v>
      </c>
      <c r="M60" s="71">
        <v>2021</v>
      </c>
      <c r="N60" s="390">
        <v>2019</v>
      </c>
      <c r="O60" s="391"/>
      <c r="P60" s="71">
        <v>2020</v>
      </c>
      <c r="Q60" s="71">
        <v>2021</v>
      </c>
      <c r="R60" s="390">
        <v>2019</v>
      </c>
      <c r="S60" s="391"/>
      <c r="T60" s="71">
        <v>2020</v>
      </c>
      <c r="U60" s="71">
        <v>2021</v>
      </c>
    </row>
    <row r="61" spans="1:21" ht="13.5">
      <c r="A61" s="53" t="s">
        <v>17</v>
      </c>
      <c r="B61" s="56">
        <v>0</v>
      </c>
      <c r="C61" s="56">
        <v>0</v>
      </c>
      <c r="D61" s="56">
        <v>0</v>
      </c>
      <c r="E61" s="56">
        <v>0</v>
      </c>
      <c r="F61" s="56">
        <v>1</v>
      </c>
      <c r="G61" s="56">
        <v>2</v>
      </c>
      <c r="H61" s="56">
        <v>2</v>
      </c>
      <c r="I61" s="56">
        <v>2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4</v>
      </c>
      <c r="T61" s="56">
        <v>0</v>
      </c>
      <c r="U61" s="56">
        <v>0</v>
      </c>
    </row>
    <row r="62" spans="1:21" ht="13.5">
      <c r="A62" s="53" t="s">
        <v>18</v>
      </c>
      <c r="B62" s="56">
        <v>0</v>
      </c>
      <c r="C62" s="56">
        <v>0</v>
      </c>
      <c r="D62" s="56">
        <v>0</v>
      </c>
      <c r="E62" s="56">
        <v>0</v>
      </c>
      <c r="F62" s="56">
        <v>2</v>
      </c>
      <c r="G62" s="56">
        <v>2</v>
      </c>
      <c r="H62" s="56">
        <v>2</v>
      </c>
      <c r="I62" s="56">
        <v>2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</row>
    <row r="63" spans="1:21" ht="13.5">
      <c r="A63" s="53" t="s">
        <v>19</v>
      </c>
      <c r="B63" s="56">
        <v>43</v>
      </c>
      <c r="C63" s="56">
        <v>43</v>
      </c>
      <c r="D63" s="56">
        <v>29</v>
      </c>
      <c r="E63" s="56">
        <v>29</v>
      </c>
      <c r="F63" s="56">
        <v>33</v>
      </c>
      <c r="G63" s="56">
        <v>27</v>
      </c>
      <c r="H63" s="56">
        <v>17</v>
      </c>
      <c r="I63" s="56">
        <v>17</v>
      </c>
      <c r="J63" s="56">
        <v>0</v>
      </c>
      <c r="K63" s="56">
        <v>0</v>
      </c>
      <c r="L63" s="56">
        <v>0</v>
      </c>
      <c r="M63" s="56">
        <v>0</v>
      </c>
      <c r="N63" s="56">
        <v>4</v>
      </c>
      <c r="O63" s="56">
        <v>4</v>
      </c>
      <c r="P63" s="56">
        <v>6</v>
      </c>
      <c r="Q63" s="56">
        <v>6</v>
      </c>
      <c r="R63" s="56">
        <v>0</v>
      </c>
      <c r="S63" s="56">
        <v>0</v>
      </c>
      <c r="T63" s="56">
        <v>0</v>
      </c>
      <c r="U63" s="56">
        <v>0</v>
      </c>
    </row>
    <row r="64" spans="1:21" ht="13.5">
      <c r="A64" s="53" t="s">
        <v>20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</row>
    <row r="65" spans="1:21" ht="13.5">
      <c r="A65" s="53" t="s">
        <v>21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</row>
    <row r="66" spans="1:21" ht="13.5">
      <c r="A66" s="53" t="s">
        <v>22</v>
      </c>
      <c r="B66" s="56">
        <v>2</v>
      </c>
      <c r="C66" s="56">
        <v>2</v>
      </c>
      <c r="D66" s="56">
        <v>2</v>
      </c>
      <c r="E66" s="56">
        <v>2</v>
      </c>
      <c r="F66" s="56">
        <v>4</v>
      </c>
      <c r="G66" s="56">
        <v>5</v>
      </c>
      <c r="H66" s="56">
        <v>5</v>
      </c>
      <c r="I66" s="56">
        <v>5</v>
      </c>
      <c r="J66" s="56">
        <v>1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8</v>
      </c>
      <c r="S66" s="56">
        <v>8</v>
      </c>
      <c r="T66" s="56">
        <v>0</v>
      </c>
      <c r="U66" s="56">
        <v>0</v>
      </c>
    </row>
    <row r="67" spans="1:21" ht="13.5">
      <c r="A67" s="53" t="s">
        <v>23</v>
      </c>
      <c r="B67" s="56">
        <v>4</v>
      </c>
      <c r="C67" s="56">
        <v>2</v>
      </c>
      <c r="D67" s="56">
        <v>2</v>
      </c>
      <c r="E67" s="56">
        <v>2</v>
      </c>
      <c r="F67" s="56">
        <v>4</v>
      </c>
      <c r="G67" s="56">
        <v>4</v>
      </c>
      <c r="H67" s="56">
        <v>4</v>
      </c>
      <c r="I67" s="56">
        <v>4</v>
      </c>
      <c r="J67" s="56">
        <v>2</v>
      </c>
      <c r="K67" s="56">
        <v>1</v>
      </c>
      <c r="L67" s="56">
        <v>2</v>
      </c>
      <c r="M67" s="56">
        <v>2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</row>
    <row r="68" spans="1:21" ht="13.5">
      <c r="A68" s="53" t="s">
        <v>24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</row>
    <row r="69" spans="1:21" ht="13.5">
      <c r="A69" s="53" t="s">
        <v>116</v>
      </c>
      <c r="B69" s="56">
        <v>0</v>
      </c>
      <c r="C69" s="56">
        <v>0</v>
      </c>
      <c r="D69" s="56">
        <v>0</v>
      </c>
      <c r="E69" s="56">
        <v>0</v>
      </c>
      <c r="F69" s="56">
        <v>2</v>
      </c>
      <c r="G69" s="56">
        <v>2</v>
      </c>
      <c r="H69" s="56">
        <v>2</v>
      </c>
      <c r="I69" s="56">
        <v>2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</row>
    <row r="70" spans="1:21" ht="13.5">
      <c r="A70" s="53" t="s">
        <v>117</v>
      </c>
      <c r="B70" s="56">
        <v>1</v>
      </c>
      <c r="C70" s="56">
        <v>2</v>
      </c>
      <c r="D70" s="56">
        <v>2</v>
      </c>
      <c r="E70" s="56">
        <v>2</v>
      </c>
      <c r="F70" s="56">
        <v>2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</row>
    <row r="71" spans="1:21" ht="13.5">
      <c r="A71" s="53" t="s">
        <v>118</v>
      </c>
      <c r="B71" s="56">
        <v>0</v>
      </c>
      <c r="C71" s="56">
        <v>0</v>
      </c>
      <c r="D71" s="56">
        <v>0</v>
      </c>
      <c r="E71" s="56">
        <v>0</v>
      </c>
      <c r="F71" s="56">
        <v>2</v>
      </c>
      <c r="G71" s="56">
        <v>2</v>
      </c>
      <c r="H71" s="56">
        <v>2</v>
      </c>
      <c r="I71" s="56">
        <v>2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</row>
    <row r="72" spans="1:21" ht="13.5">
      <c r="A72" s="53" t="s">
        <v>119</v>
      </c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</row>
    <row r="73" spans="1:21" ht="13.5">
      <c r="A73" s="53" t="s">
        <v>120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</row>
    <row r="74" spans="1:21" ht="13.5">
      <c r="A74" s="53" t="s">
        <v>121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</row>
    <row r="75" spans="1:21" ht="13.5">
      <c r="A75" s="53" t="s">
        <v>122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</row>
    <row r="76" spans="1:21" ht="13.5">
      <c r="A76" s="53" t="s">
        <v>123</v>
      </c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</row>
    <row r="77" spans="1:21" ht="13.5">
      <c r="A77" s="53" t="s">
        <v>124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</row>
    <row r="78" spans="1:21" ht="13.5">
      <c r="A78" s="53" t="s">
        <v>125</v>
      </c>
      <c r="B78" s="56">
        <v>0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</row>
    <row r="79" spans="1:21" ht="13.5">
      <c r="A79" s="53" t="s">
        <v>126</v>
      </c>
      <c r="B79" s="56">
        <v>0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</row>
    <row r="80" spans="1:21" ht="13.5">
      <c r="A80" s="53" t="s">
        <v>127</v>
      </c>
      <c r="B80" s="56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</row>
    <row r="81" spans="1:21" ht="13.5">
      <c r="A81" s="53" t="s">
        <v>128</v>
      </c>
      <c r="B81" s="56">
        <v>2</v>
      </c>
      <c r="C81" s="56">
        <v>2</v>
      </c>
      <c r="D81" s="56">
        <v>2</v>
      </c>
      <c r="E81" s="56">
        <v>2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</row>
    <row r="82" spans="1:21" ht="13.5">
      <c r="A82" s="53" t="s">
        <v>129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</row>
    <row r="83" spans="1:21" ht="13.5">
      <c r="A83" s="53" t="s">
        <v>130</v>
      </c>
      <c r="B83" s="56">
        <v>0</v>
      </c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</row>
    <row r="84" spans="1:21" ht="13.5">
      <c r="A84" s="66" t="s">
        <v>25</v>
      </c>
      <c r="B84" s="59">
        <f>SUM(B61:B83)</f>
        <v>52</v>
      </c>
      <c r="C84" s="59">
        <f aca="true" t="shared" si="2" ref="C84:U84">SUM(C61:C83)</f>
        <v>51</v>
      </c>
      <c r="D84" s="59">
        <f t="shared" si="2"/>
        <v>37</v>
      </c>
      <c r="E84" s="59">
        <f t="shared" si="2"/>
        <v>37</v>
      </c>
      <c r="F84" s="59">
        <f t="shared" si="2"/>
        <v>50</v>
      </c>
      <c r="G84" s="59">
        <f t="shared" si="2"/>
        <v>44</v>
      </c>
      <c r="H84" s="59">
        <f t="shared" si="2"/>
        <v>34</v>
      </c>
      <c r="I84" s="59">
        <f t="shared" si="2"/>
        <v>34</v>
      </c>
      <c r="J84" s="59">
        <f t="shared" si="2"/>
        <v>3</v>
      </c>
      <c r="K84" s="59">
        <f t="shared" si="2"/>
        <v>1</v>
      </c>
      <c r="L84" s="59">
        <f t="shared" si="2"/>
        <v>2</v>
      </c>
      <c r="M84" s="59">
        <f t="shared" si="2"/>
        <v>2</v>
      </c>
      <c r="N84" s="59">
        <f t="shared" si="2"/>
        <v>4</v>
      </c>
      <c r="O84" s="59">
        <f t="shared" si="2"/>
        <v>4</v>
      </c>
      <c r="P84" s="59">
        <f t="shared" si="2"/>
        <v>6</v>
      </c>
      <c r="Q84" s="59">
        <f t="shared" si="2"/>
        <v>6</v>
      </c>
      <c r="R84" s="59">
        <f t="shared" si="2"/>
        <v>8</v>
      </c>
      <c r="S84" s="59">
        <f t="shared" si="2"/>
        <v>12</v>
      </c>
      <c r="T84" s="59">
        <f t="shared" si="2"/>
        <v>0</v>
      </c>
      <c r="U84" s="59">
        <f t="shared" si="2"/>
        <v>0</v>
      </c>
    </row>
    <row r="86" spans="1:5" ht="13.5">
      <c r="A86" s="69" t="s">
        <v>28</v>
      </c>
      <c r="B86" s="56" t="s">
        <v>15</v>
      </c>
      <c r="C86" s="56" t="s">
        <v>16</v>
      </c>
      <c r="D86" s="37" t="s">
        <v>16</v>
      </c>
      <c r="E86" s="37" t="s">
        <v>16</v>
      </c>
    </row>
    <row r="87" spans="1:5" ht="13.5">
      <c r="A87" s="70"/>
      <c r="B87" s="392">
        <v>2019</v>
      </c>
      <c r="C87" s="392"/>
      <c r="D87" s="37" t="s">
        <v>97</v>
      </c>
      <c r="E87" s="37" t="s">
        <v>131</v>
      </c>
    </row>
    <row r="88" spans="1:5" ht="13.5">
      <c r="A88" s="69" t="s">
        <v>17</v>
      </c>
      <c r="B88" s="56">
        <f>B4+F4+J4+N4+R4+B32+F32+J32+N32+R32</f>
        <v>766</v>
      </c>
      <c r="C88" s="56">
        <f>C4+G4+K4+O4+S4+C32+G32+K32+O32+S32</f>
        <v>768</v>
      </c>
      <c r="D88" s="56">
        <f>D4+H4+L4+P4+T4+D32+H32+L32+P32+T32</f>
        <v>767</v>
      </c>
      <c r="E88" s="56">
        <f>E4+I4+M4+Q4+U4+E32+I32+M32+Q32+U32</f>
        <v>767</v>
      </c>
    </row>
    <row r="89" spans="1:5" ht="13.5">
      <c r="A89" s="69" t="s">
        <v>18</v>
      </c>
      <c r="B89" s="56">
        <f aca="true" t="shared" si="3" ref="B89:B111">B5+F5+J5+N5+R5+B33+F33+J33+N33+R33</f>
        <v>565</v>
      </c>
      <c r="C89" s="56">
        <f aca="true" t="shared" si="4" ref="C89:C111">C5+G5+K5+O5+S5+C33+G33+K33+O33+S33</f>
        <v>568</v>
      </c>
      <c r="D89" s="56">
        <f aca="true" t="shared" si="5" ref="D89:D111">D5+H5+L5+P5+T5+D33+H33+L33+P33+T33</f>
        <v>581</v>
      </c>
      <c r="E89" s="56">
        <f aca="true" t="shared" si="6" ref="E89:E111">E5+I5+M5+Q5+U5+E33+I33+M33+Q33+U33</f>
        <v>581</v>
      </c>
    </row>
    <row r="90" spans="1:5" ht="13.5">
      <c r="A90" s="69" t="s">
        <v>19</v>
      </c>
      <c r="B90" s="56">
        <f t="shared" si="3"/>
        <v>412</v>
      </c>
      <c r="C90" s="56">
        <f t="shared" si="4"/>
        <v>409</v>
      </c>
      <c r="D90" s="56">
        <f t="shared" si="5"/>
        <v>395</v>
      </c>
      <c r="E90" s="56">
        <f t="shared" si="6"/>
        <v>395</v>
      </c>
    </row>
    <row r="91" spans="1:5" ht="13.5">
      <c r="A91" s="69" t="s">
        <v>20</v>
      </c>
      <c r="B91" s="56">
        <f t="shared" si="3"/>
        <v>618</v>
      </c>
      <c r="C91" s="56">
        <f t="shared" si="4"/>
        <v>619</v>
      </c>
      <c r="D91" s="56">
        <f t="shared" si="5"/>
        <v>627</v>
      </c>
      <c r="E91" s="56">
        <f t="shared" si="6"/>
        <v>623</v>
      </c>
    </row>
    <row r="92" spans="1:5" ht="13.5">
      <c r="A92" s="69" t="s">
        <v>21</v>
      </c>
      <c r="B92" s="56">
        <f t="shared" si="3"/>
        <v>184</v>
      </c>
      <c r="C92" s="56">
        <f t="shared" si="4"/>
        <v>186</v>
      </c>
      <c r="D92" s="56">
        <f t="shared" si="5"/>
        <v>191</v>
      </c>
      <c r="E92" s="56">
        <f t="shared" si="6"/>
        <v>191</v>
      </c>
    </row>
    <row r="93" spans="1:5" ht="13.5">
      <c r="A93" s="69" t="s">
        <v>22</v>
      </c>
      <c r="B93" s="56">
        <f t="shared" si="3"/>
        <v>741</v>
      </c>
      <c r="C93" s="56">
        <f t="shared" si="4"/>
        <v>740</v>
      </c>
      <c r="D93" s="56">
        <f t="shared" si="5"/>
        <v>773</v>
      </c>
      <c r="E93" s="56">
        <f t="shared" si="6"/>
        <v>763</v>
      </c>
    </row>
    <row r="94" spans="1:5" ht="13.5">
      <c r="A94" s="69" t="s">
        <v>23</v>
      </c>
      <c r="B94" s="56">
        <f t="shared" si="3"/>
        <v>611</v>
      </c>
      <c r="C94" s="56">
        <f t="shared" si="4"/>
        <v>616</v>
      </c>
      <c r="D94" s="56">
        <f t="shared" si="5"/>
        <v>646</v>
      </c>
      <c r="E94" s="56">
        <f t="shared" si="6"/>
        <v>646</v>
      </c>
    </row>
    <row r="95" spans="1:5" ht="13.5">
      <c r="A95" s="69" t="s">
        <v>24</v>
      </c>
      <c r="B95" s="56">
        <f t="shared" si="3"/>
        <v>661</v>
      </c>
      <c r="C95" s="56">
        <f t="shared" si="4"/>
        <v>668</v>
      </c>
      <c r="D95" s="56">
        <f t="shared" si="5"/>
        <v>654</v>
      </c>
      <c r="E95" s="56">
        <f t="shared" si="6"/>
        <v>654</v>
      </c>
    </row>
    <row r="96" spans="1:5" ht="13.5">
      <c r="A96" s="101" t="s">
        <v>116</v>
      </c>
      <c r="B96" s="56">
        <f t="shared" si="3"/>
        <v>207</v>
      </c>
      <c r="C96" s="56">
        <f t="shared" si="4"/>
        <v>208</v>
      </c>
      <c r="D96" s="56">
        <f t="shared" si="5"/>
        <v>209</v>
      </c>
      <c r="E96" s="56">
        <f t="shared" si="6"/>
        <v>206</v>
      </c>
    </row>
    <row r="97" spans="1:5" ht="13.5">
      <c r="A97" s="101" t="s">
        <v>117</v>
      </c>
      <c r="B97" s="56">
        <f t="shared" si="3"/>
        <v>148</v>
      </c>
      <c r="C97" s="56">
        <f t="shared" si="4"/>
        <v>151</v>
      </c>
      <c r="D97" s="56">
        <f t="shared" si="5"/>
        <v>160</v>
      </c>
      <c r="E97" s="56">
        <f t="shared" si="6"/>
        <v>160</v>
      </c>
    </row>
    <row r="98" spans="1:5" ht="13.5">
      <c r="A98" s="101" t="s">
        <v>118</v>
      </c>
      <c r="B98" s="56">
        <f t="shared" si="3"/>
        <v>52</v>
      </c>
      <c r="C98" s="56">
        <f t="shared" si="4"/>
        <v>53</v>
      </c>
      <c r="D98" s="56">
        <f t="shared" si="5"/>
        <v>54</v>
      </c>
      <c r="E98" s="56">
        <f t="shared" si="6"/>
        <v>52</v>
      </c>
    </row>
    <row r="99" spans="1:5" ht="13.5">
      <c r="A99" s="101" t="s">
        <v>119</v>
      </c>
      <c r="B99" s="56">
        <f t="shared" si="3"/>
        <v>67</v>
      </c>
      <c r="C99" s="56">
        <f t="shared" si="4"/>
        <v>67</v>
      </c>
      <c r="D99" s="56">
        <f t="shared" si="5"/>
        <v>75</v>
      </c>
      <c r="E99" s="56">
        <f t="shared" si="6"/>
        <v>74</v>
      </c>
    </row>
    <row r="100" spans="1:5" ht="13.5">
      <c r="A100" s="101" t="s">
        <v>120</v>
      </c>
      <c r="B100" s="56">
        <f t="shared" si="3"/>
        <v>114</v>
      </c>
      <c r="C100" s="56">
        <f t="shared" si="4"/>
        <v>114</v>
      </c>
      <c r="D100" s="56">
        <f t="shared" si="5"/>
        <v>106</v>
      </c>
      <c r="E100" s="56">
        <f t="shared" si="6"/>
        <v>101</v>
      </c>
    </row>
    <row r="101" spans="1:5" ht="13.5">
      <c r="A101" s="101" t="s">
        <v>121</v>
      </c>
      <c r="B101" s="56">
        <f t="shared" si="3"/>
        <v>121</v>
      </c>
      <c r="C101" s="56">
        <f t="shared" si="4"/>
        <v>123</v>
      </c>
      <c r="D101" s="56">
        <f t="shared" si="5"/>
        <v>126</v>
      </c>
      <c r="E101" s="56">
        <f t="shared" si="6"/>
        <v>129</v>
      </c>
    </row>
    <row r="102" spans="1:5" ht="13.5">
      <c r="A102" s="101" t="s">
        <v>122</v>
      </c>
      <c r="B102" s="56">
        <f t="shared" si="3"/>
        <v>150</v>
      </c>
      <c r="C102" s="56">
        <f t="shared" si="4"/>
        <v>150</v>
      </c>
      <c r="D102" s="56">
        <f t="shared" si="5"/>
        <v>157</v>
      </c>
      <c r="E102" s="56">
        <f t="shared" si="6"/>
        <v>154</v>
      </c>
    </row>
    <row r="103" spans="1:5" ht="13.5">
      <c r="A103" s="101" t="s">
        <v>123</v>
      </c>
      <c r="B103" s="56">
        <f t="shared" si="3"/>
        <v>93</v>
      </c>
      <c r="C103" s="56">
        <f t="shared" si="4"/>
        <v>93</v>
      </c>
      <c r="D103" s="56">
        <f t="shared" si="5"/>
        <v>98</v>
      </c>
      <c r="E103" s="56">
        <f t="shared" si="6"/>
        <v>102</v>
      </c>
    </row>
    <row r="104" spans="1:5" ht="13.5">
      <c r="A104" s="101" t="s">
        <v>124</v>
      </c>
      <c r="B104" s="56">
        <f t="shared" si="3"/>
        <v>19</v>
      </c>
      <c r="C104" s="56">
        <f t="shared" si="4"/>
        <v>19</v>
      </c>
      <c r="D104" s="56">
        <f t="shared" si="5"/>
        <v>24</v>
      </c>
      <c r="E104" s="56">
        <f t="shared" si="6"/>
        <v>22</v>
      </c>
    </row>
    <row r="105" spans="1:5" ht="13.5">
      <c r="A105" s="101" t="s">
        <v>125</v>
      </c>
      <c r="B105" s="56">
        <f t="shared" si="3"/>
        <v>34</v>
      </c>
      <c r="C105" s="56">
        <f t="shared" si="4"/>
        <v>34</v>
      </c>
      <c r="D105" s="56">
        <f t="shared" si="5"/>
        <v>32</v>
      </c>
      <c r="E105" s="56">
        <f t="shared" si="6"/>
        <v>32</v>
      </c>
    </row>
    <row r="106" spans="1:5" ht="13.5">
      <c r="A106" s="101" t="s">
        <v>126</v>
      </c>
      <c r="B106" s="56">
        <f t="shared" si="3"/>
        <v>35</v>
      </c>
      <c r="C106" s="56">
        <f t="shared" si="4"/>
        <v>36</v>
      </c>
      <c r="D106" s="56">
        <f t="shared" si="5"/>
        <v>39</v>
      </c>
      <c r="E106" s="56">
        <f t="shared" si="6"/>
        <v>41</v>
      </c>
    </row>
    <row r="107" spans="1:5" ht="13.5">
      <c r="A107" s="101" t="s">
        <v>127</v>
      </c>
      <c r="B107" s="56">
        <f t="shared" si="3"/>
        <v>28</v>
      </c>
      <c r="C107" s="56">
        <f t="shared" si="4"/>
        <v>29</v>
      </c>
      <c r="D107" s="56">
        <f t="shared" si="5"/>
        <v>33</v>
      </c>
      <c r="E107" s="56">
        <f t="shared" si="6"/>
        <v>28</v>
      </c>
    </row>
    <row r="108" spans="1:5" ht="13.5">
      <c r="A108" s="101" t="s">
        <v>128</v>
      </c>
      <c r="B108" s="56">
        <f t="shared" si="3"/>
        <v>7</v>
      </c>
      <c r="C108" s="56">
        <f t="shared" si="4"/>
        <v>7</v>
      </c>
      <c r="D108" s="56">
        <f t="shared" si="5"/>
        <v>7</v>
      </c>
      <c r="E108" s="56">
        <f t="shared" si="6"/>
        <v>10</v>
      </c>
    </row>
    <row r="109" spans="1:5" ht="13.5">
      <c r="A109" s="101" t="s">
        <v>129</v>
      </c>
      <c r="B109" s="56">
        <f t="shared" si="3"/>
        <v>42</v>
      </c>
      <c r="C109" s="56">
        <f t="shared" si="4"/>
        <v>43</v>
      </c>
      <c r="D109" s="56">
        <f t="shared" si="5"/>
        <v>49</v>
      </c>
      <c r="E109" s="56">
        <f t="shared" si="6"/>
        <v>45</v>
      </c>
    </row>
    <row r="110" spans="1:5" ht="13.5">
      <c r="A110" s="101" t="s">
        <v>130</v>
      </c>
      <c r="B110" s="56">
        <f t="shared" si="3"/>
        <v>8</v>
      </c>
      <c r="C110" s="56">
        <f t="shared" si="4"/>
        <v>11</v>
      </c>
      <c r="D110" s="56">
        <f t="shared" si="5"/>
        <v>10</v>
      </c>
      <c r="E110" s="56">
        <f t="shared" si="6"/>
        <v>10</v>
      </c>
    </row>
    <row r="111" spans="1:5" ht="13.5">
      <c r="A111" s="69" t="s">
        <v>25</v>
      </c>
      <c r="B111" s="56">
        <f t="shared" si="3"/>
        <v>5683</v>
      </c>
      <c r="C111" s="56">
        <f t="shared" si="4"/>
        <v>5712</v>
      </c>
      <c r="D111" s="56">
        <f t="shared" si="5"/>
        <v>5813</v>
      </c>
      <c r="E111" s="56">
        <f t="shared" si="6"/>
        <v>5786</v>
      </c>
    </row>
    <row r="112" spans="2:5" ht="13.5">
      <c r="B112" s="61"/>
      <c r="C112" s="62"/>
      <c r="D112" s="67"/>
      <c r="E112" s="67"/>
    </row>
  </sheetData>
  <sheetProtection/>
  <mergeCells count="31">
    <mergeCell ref="R29:U29"/>
    <mergeCell ref="J31:K31"/>
    <mergeCell ref="R1:U1"/>
    <mergeCell ref="R3:S3"/>
    <mergeCell ref="J29:M29"/>
    <mergeCell ref="N31:O31"/>
    <mergeCell ref="B29:E29"/>
    <mergeCell ref="B3:C3"/>
    <mergeCell ref="F29:I29"/>
    <mergeCell ref="J1:M1"/>
    <mergeCell ref="J3:K3"/>
    <mergeCell ref="N29:Q29"/>
    <mergeCell ref="B31:C31"/>
    <mergeCell ref="B87:C87"/>
    <mergeCell ref="F31:G31"/>
    <mergeCell ref="J58:M58"/>
    <mergeCell ref="R31:S31"/>
    <mergeCell ref="N1:Q1"/>
    <mergeCell ref="N3:O3"/>
    <mergeCell ref="B1:E1"/>
    <mergeCell ref="F1:I1"/>
    <mergeCell ref="F3:G3"/>
    <mergeCell ref="N58:Q58"/>
    <mergeCell ref="R58:U58"/>
    <mergeCell ref="B60:C60"/>
    <mergeCell ref="F60:G60"/>
    <mergeCell ref="J60:K60"/>
    <mergeCell ref="N60:O60"/>
    <mergeCell ref="R60:S60"/>
    <mergeCell ref="B58:E58"/>
    <mergeCell ref="F58:I58"/>
  </mergeCells>
  <printOptions/>
  <pageMargins left="0.1968503937007874" right="0.2362204724409449" top="0.2362204724409449" bottom="0.31496062992125984" header="0.196850393700787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64">
      <selection activeCell="D41" sqref="D41"/>
    </sheetView>
  </sheetViews>
  <sheetFormatPr defaultColWidth="9.140625" defaultRowHeight="15"/>
  <cols>
    <col min="1" max="1" width="18.140625" style="18" customWidth="1"/>
    <col min="2" max="16384" width="9.140625" style="18" customWidth="1"/>
  </cols>
  <sheetData>
    <row r="1" ht="14.25">
      <c r="A1" s="25" t="s">
        <v>47</v>
      </c>
    </row>
    <row r="3" spans="1:6" ht="14.25">
      <c r="A3" s="27"/>
      <c r="B3" s="397" t="s">
        <v>49</v>
      </c>
      <c r="C3" s="398"/>
      <c r="D3" s="34" t="s">
        <v>97</v>
      </c>
      <c r="E3" s="34" t="s">
        <v>131</v>
      </c>
      <c r="F3" s="35"/>
    </row>
    <row r="4" spans="1:6" ht="14.25">
      <c r="A4" s="27"/>
      <c r="B4" s="37" t="s">
        <v>16</v>
      </c>
      <c r="C4" s="37" t="s">
        <v>15</v>
      </c>
      <c r="D4" s="37" t="s">
        <v>16</v>
      </c>
      <c r="E4" s="37" t="s">
        <v>16</v>
      </c>
      <c r="F4" s="35"/>
    </row>
    <row r="5" spans="1:7" ht="14.25">
      <c r="A5" s="31" t="s">
        <v>29</v>
      </c>
      <c r="B5" s="28">
        <v>170</v>
      </c>
      <c r="C5" s="28">
        <v>169</v>
      </c>
      <c r="D5" s="28">
        <v>170</v>
      </c>
      <c r="E5" s="28">
        <v>170</v>
      </c>
      <c r="F5" s="35"/>
      <c r="G5" s="48"/>
    </row>
    <row r="6" spans="1:7" ht="14.25">
      <c r="A6" s="32" t="s">
        <v>30</v>
      </c>
      <c r="B6" s="28">
        <v>224</v>
      </c>
      <c r="C6" s="28">
        <v>220</v>
      </c>
      <c r="D6" s="28">
        <v>224</v>
      </c>
      <c r="E6" s="28">
        <v>224</v>
      </c>
      <c r="F6" s="35"/>
      <c r="G6" s="48"/>
    </row>
    <row r="7" spans="1:7" ht="14.25">
      <c r="A7" s="33" t="s">
        <v>31</v>
      </c>
      <c r="B7" s="28">
        <v>127</v>
      </c>
      <c r="C7" s="28">
        <v>123</v>
      </c>
      <c r="D7" s="28">
        <v>127</v>
      </c>
      <c r="E7" s="28">
        <v>127</v>
      </c>
      <c r="F7" s="35"/>
      <c r="G7" s="48"/>
    </row>
    <row r="8" spans="1:7" ht="14.25">
      <c r="A8" s="33" t="s">
        <v>32</v>
      </c>
      <c r="B8" s="28">
        <v>230</v>
      </c>
      <c r="C8" s="28">
        <v>230</v>
      </c>
      <c r="D8" s="28">
        <v>230</v>
      </c>
      <c r="E8" s="28">
        <v>230</v>
      </c>
      <c r="F8" s="35"/>
      <c r="G8" s="48"/>
    </row>
    <row r="9" spans="1:7" ht="14.25">
      <c r="A9" s="33" t="s">
        <v>33</v>
      </c>
      <c r="B9" s="28">
        <v>246</v>
      </c>
      <c r="C9" s="28">
        <v>243</v>
      </c>
      <c r="D9" s="28">
        <v>246</v>
      </c>
      <c r="E9" s="28">
        <v>246</v>
      </c>
      <c r="F9" s="35"/>
      <c r="G9" s="48"/>
    </row>
    <row r="10" spans="1:7" ht="14.25">
      <c r="A10" s="33" t="s">
        <v>34</v>
      </c>
      <c r="B10" s="28">
        <v>221</v>
      </c>
      <c r="C10" s="28">
        <v>219</v>
      </c>
      <c r="D10" s="28">
        <v>221</v>
      </c>
      <c r="E10" s="28">
        <v>221</v>
      </c>
      <c r="F10" s="35"/>
      <c r="G10" s="48"/>
    </row>
    <row r="11" spans="1:7" ht="14.25">
      <c r="A11" s="33" t="s">
        <v>35</v>
      </c>
      <c r="B11" s="28">
        <v>142</v>
      </c>
      <c r="C11" s="28">
        <v>139</v>
      </c>
      <c r="D11" s="28">
        <v>142</v>
      </c>
      <c r="E11" s="28">
        <v>142</v>
      </c>
      <c r="F11" s="35"/>
      <c r="G11" s="48"/>
    </row>
    <row r="12" spans="1:7" ht="14.25">
      <c r="A12" s="33" t="s">
        <v>36</v>
      </c>
      <c r="B12" s="28">
        <v>126</v>
      </c>
      <c r="C12" s="28">
        <v>125</v>
      </c>
      <c r="D12" s="28">
        <v>126</v>
      </c>
      <c r="E12" s="28">
        <v>126</v>
      </c>
      <c r="F12" s="35"/>
      <c r="G12" s="48"/>
    </row>
    <row r="13" spans="1:7" ht="14.25">
      <c r="A13" s="33" t="s">
        <v>37</v>
      </c>
      <c r="B13" s="28">
        <v>122</v>
      </c>
      <c r="C13" s="28">
        <v>121</v>
      </c>
      <c r="D13" s="28">
        <v>122</v>
      </c>
      <c r="E13" s="28">
        <v>122</v>
      </c>
      <c r="F13" s="35"/>
      <c r="G13" s="48"/>
    </row>
    <row r="14" spans="1:7" ht="14.25">
      <c r="A14" s="33" t="s">
        <v>38</v>
      </c>
      <c r="B14" s="28">
        <v>244</v>
      </c>
      <c r="C14" s="28">
        <v>239</v>
      </c>
      <c r="D14" s="28">
        <v>244</v>
      </c>
      <c r="E14" s="28">
        <v>244</v>
      </c>
      <c r="F14" s="35"/>
      <c r="G14" s="48"/>
    </row>
    <row r="15" spans="1:7" ht="14.25">
      <c r="A15" s="33" t="s">
        <v>39</v>
      </c>
      <c r="B15" s="28">
        <v>211</v>
      </c>
      <c r="C15" s="28">
        <v>206</v>
      </c>
      <c r="D15" s="28">
        <v>211</v>
      </c>
      <c r="E15" s="28">
        <v>211</v>
      </c>
      <c r="F15" s="35"/>
      <c r="G15" s="48"/>
    </row>
    <row r="16" spans="1:7" ht="14.25">
      <c r="A16" s="33" t="s">
        <v>40</v>
      </c>
      <c r="B16" s="28">
        <v>211</v>
      </c>
      <c r="C16" s="28">
        <v>209</v>
      </c>
      <c r="D16" s="28">
        <v>211</v>
      </c>
      <c r="E16" s="28">
        <v>211</v>
      </c>
      <c r="F16" s="35"/>
      <c r="G16" s="48"/>
    </row>
    <row r="17" spans="1:7" ht="14.25">
      <c r="A17" s="73" t="s">
        <v>115</v>
      </c>
      <c r="B17" s="28">
        <v>93</v>
      </c>
      <c r="C17" s="28">
        <v>90</v>
      </c>
      <c r="D17" s="28">
        <v>93</v>
      </c>
      <c r="E17" s="28">
        <v>93</v>
      </c>
      <c r="F17" s="35"/>
      <c r="G17" s="48"/>
    </row>
    <row r="18" spans="1:7" ht="14.25">
      <c r="A18" s="72" t="s">
        <v>96</v>
      </c>
      <c r="B18" s="28">
        <v>53</v>
      </c>
      <c r="C18" s="28">
        <v>53</v>
      </c>
      <c r="D18" s="28">
        <v>54</v>
      </c>
      <c r="E18" s="28">
        <v>54</v>
      </c>
      <c r="F18" s="35"/>
      <c r="G18" s="48"/>
    </row>
    <row r="19" spans="1:7" ht="14.25">
      <c r="A19" s="74" t="s">
        <v>148</v>
      </c>
      <c r="B19" s="28">
        <v>11</v>
      </c>
      <c r="C19" s="28">
        <v>11</v>
      </c>
      <c r="D19" s="28">
        <v>11</v>
      </c>
      <c r="E19" s="28">
        <v>11</v>
      </c>
      <c r="F19" s="35"/>
      <c r="G19" s="48"/>
    </row>
    <row r="20" spans="1:7" ht="14.25">
      <c r="A20" s="74" t="s">
        <v>147</v>
      </c>
      <c r="B20" s="28">
        <v>35</v>
      </c>
      <c r="C20" s="28">
        <v>33</v>
      </c>
      <c r="D20" s="28">
        <v>35</v>
      </c>
      <c r="E20" s="28">
        <v>35</v>
      </c>
      <c r="F20" s="35"/>
      <c r="G20" s="48"/>
    </row>
    <row r="21" spans="1:7" ht="14.25">
      <c r="A21" s="74" t="s">
        <v>146</v>
      </c>
      <c r="B21" s="28">
        <v>16</v>
      </c>
      <c r="C21" s="28">
        <v>15</v>
      </c>
      <c r="D21" s="28">
        <v>16</v>
      </c>
      <c r="E21" s="28">
        <v>16</v>
      </c>
      <c r="F21" s="35"/>
      <c r="G21" s="48"/>
    </row>
    <row r="22" spans="1:7" ht="14.25">
      <c r="A22" s="74" t="s">
        <v>145</v>
      </c>
      <c r="B22" s="28">
        <v>19</v>
      </c>
      <c r="C22" s="28">
        <v>19</v>
      </c>
      <c r="D22" s="28">
        <v>19</v>
      </c>
      <c r="E22" s="28">
        <v>19</v>
      </c>
      <c r="F22" s="35"/>
      <c r="G22" s="48"/>
    </row>
    <row r="23" spans="1:7" ht="14.25">
      <c r="A23" s="74" t="s">
        <v>144</v>
      </c>
      <c r="B23" s="28">
        <v>104</v>
      </c>
      <c r="C23" s="28">
        <v>101</v>
      </c>
      <c r="D23" s="28">
        <v>104</v>
      </c>
      <c r="E23" s="28">
        <v>104</v>
      </c>
      <c r="F23" s="35"/>
      <c r="G23" s="48"/>
    </row>
    <row r="24" spans="1:7" ht="14.25">
      <c r="A24" s="74" t="s">
        <v>143</v>
      </c>
      <c r="B24" s="28">
        <v>55</v>
      </c>
      <c r="C24" s="28">
        <v>53</v>
      </c>
      <c r="D24" s="28">
        <v>55</v>
      </c>
      <c r="E24" s="28">
        <v>55</v>
      </c>
      <c r="F24" s="35"/>
      <c r="G24" s="48"/>
    </row>
    <row r="25" spans="1:7" ht="14.25">
      <c r="A25" s="74" t="s">
        <v>142</v>
      </c>
      <c r="B25" s="28">
        <v>53</v>
      </c>
      <c r="C25" s="28">
        <v>52</v>
      </c>
      <c r="D25" s="28">
        <v>53</v>
      </c>
      <c r="E25" s="28">
        <v>53</v>
      </c>
      <c r="F25" s="35"/>
      <c r="G25" s="48"/>
    </row>
    <row r="26" spans="1:7" ht="14.25">
      <c r="A26" s="74" t="s">
        <v>141</v>
      </c>
      <c r="B26" s="28">
        <v>45</v>
      </c>
      <c r="C26" s="28">
        <v>44</v>
      </c>
      <c r="D26" s="28">
        <v>45</v>
      </c>
      <c r="E26" s="28">
        <v>45</v>
      </c>
      <c r="F26" s="35"/>
      <c r="G26" s="48"/>
    </row>
    <row r="27" spans="1:7" ht="14.25">
      <c r="A27" s="74" t="s">
        <v>140</v>
      </c>
      <c r="B27" s="28">
        <v>56</v>
      </c>
      <c r="C27" s="28">
        <v>56</v>
      </c>
      <c r="D27" s="28">
        <v>56</v>
      </c>
      <c r="E27" s="28">
        <v>56</v>
      </c>
      <c r="F27" s="35"/>
      <c r="G27" s="48"/>
    </row>
    <row r="28" spans="1:7" ht="14.25">
      <c r="A28" s="74" t="s">
        <v>139</v>
      </c>
      <c r="B28" s="28">
        <v>21</v>
      </c>
      <c r="C28" s="28">
        <v>21</v>
      </c>
      <c r="D28" s="28">
        <v>21</v>
      </c>
      <c r="E28" s="28">
        <v>21</v>
      </c>
      <c r="F28" s="35"/>
      <c r="G28" s="48"/>
    </row>
    <row r="29" spans="1:7" ht="14.25">
      <c r="A29" s="74" t="s">
        <v>138</v>
      </c>
      <c r="B29" s="28">
        <v>14</v>
      </c>
      <c r="C29" s="28">
        <v>13</v>
      </c>
      <c r="D29" s="28">
        <v>14</v>
      </c>
      <c r="E29" s="28">
        <v>14</v>
      </c>
      <c r="F29" s="35"/>
      <c r="G29" s="48"/>
    </row>
    <row r="30" spans="1:7" ht="14.25">
      <c r="A30" s="74" t="s">
        <v>137</v>
      </c>
      <c r="B30" s="28">
        <v>9</v>
      </c>
      <c r="C30" s="28">
        <v>8</v>
      </c>
      <c r="D30" s="28">
        <v>9</v>
      </c>
      <c r="E30" s="28">
        <v>9</v>
      </c>
      <c r="F30" s="35"/>
      <c r="G30" s="48"/>
    </row>
    <row r="31" spans="1:7" ht="14.25">
      <c r="A31" s="74" t="s">
        <v>136</v>
      </c>
      <c r="B31" s="28">
        <v>32</v>
      </c>
      <c r="C31" s="28">
        <v>32</v>
      </c>
      <c r="D31" s="28">
        <v>32</v>
      </c>
      <c r="E31" s="28">
        <v>32</v>
      </c>
      <c r="F31" s="35"/>
      <c r="G31" s="48"/>
    </row>
    <row r="32" spans="1:7" ht="14.25">
      <c r="A32" s="74" t="s">
        <v>135</v>
      </c>
      <c r="B32" s="28">
        <v>42</v>
      </c>
      <c r="C32" s="28">
        <v>41</v>
      </c>
      <c r="D32" s="28">
        <v>42</v>
      </c>
      <c r="E32" s="28">
        <v>42</v>
      </c>
      <c r="F32" s="35"/>
      <c r="G32" s="48"/>
    </row>
    <row r="33" spans="1:7" ht="14.25">
      <c r="A33" s="74" t="s">
        <v>134</v>
      </c>
      <c r="B33" s="28">
        <v>22</v>
      </c>
      <c r="C33" s="28">
        <v>22</v>
      </c>
      <c r="D33" s="28">
        <v>22</v>
      </c>
      <c r="E33" s="28">
        <v>22</v>
      </c>
      <c r="F33" s="35"/>
      <c r="G33" s="48"/>
    </row>
    <row r="34" spans="1:7" ht="14.25">
      <c r="A34" s="74" t="s">
        <v>133</v>
      </c>
      <c r="B34" s="28">
        <v>62</v>
      </c>
      <c r="C34" s="28">
        <v>60</v>
      </c>
      <c r="D34" s="28">
        <v>62</v>
      </c>
      <c r="E34" s="28">
        <v>62</v>
      </c>
      <c r="F34" s="35"/>
      <c r="G34" s="48"/>
    </row>
    <row r="35" spans="1:7" ht="15">
      <c r="A35" s="74" t="s">
        <v>132</v>
      </c>
      <c r="B35" s="30">
        <v>24</v>
      </c>
      <c r="C35" s="9">
        <v>24</v>
      </c>
      <c r="D35" s="30">
        <v>24</v>
      </c>
      <c r="E35" s="30">
        <v>24</v>
      </c>
      <c r="F35" s="35"/>
      <c r="G35" s="48"/>
    </row>
    <row r="36" spans="1:7" ht="15">
      <c r="A36" s="74" t="s">
        <v>124</v>
      </c>
      <c r="B36" s="30">
        <v>12</v>
      </c>
      <c r="C36" s="9">
        <v>11</v>
      </c>
      <c r="D36" s="30">
        <v>12</v>
      </c>
      <c r="E36" s="30">
        <v>14</v>
      </c>
      <c r="F36" s="35"/>
      <c r="G36" s="48"/>
    </row>
    <row r="37" spans="1:7" ht="15">
      <c r="A37" s="74" t="s">
        <v>149</v>
      </c>
      <c r="B37" s="30">
        <v>14</v>
      </c>
      <c r="C37" s="9">
        <v>14</v>
      </c>
      <c r="D37" s="30">
        <v>12</v>
      </c>
      <c r="E37" s="30">
        <v>12</v>
      </c>
      <c r="F37" s="35"/>
      <c r="G37" s="48"/>
    </row>
    <row r="38" spans="1:7" ht="15">
      <c r="A38" s="74" t="s">
        <v>130</v>
      </c>
      <c r="B38" s="30">
        <v>5</v>
      </c>
      <c r="C38" s="9">
        <v>5</v>
      </c>
      <c r="D38" s="30">
        <v>10</v>
      </c>
      <c r="E38" s="30">
        <v>10</v>
      </c>
      <c r="F38" s="35"/>
      <c r="G38" s="48"/>
    </row>
    <row r="39" spans="1:7" ht="15">
      <c r="A39" s="74" t="s">
        <v>120</v>
      </c>
      <c r="B39" s="30">
        <v>9</v>
      </c>
      <c r="C39" s="9">
        <v>9</v>
      </c>
      <c r="D39" s="30">
        <v>10</v>
      </c>
      <c r="E39" s="30">
        <v>10</v>
      </c>
      <c r="F39" s="35"/>
      <c r="G39" s="48"/>
    </row>
    <row r="40" spans="1:7" ht="15">
      <c r="A40" s="26" t="s">
        <v>28</v>
      </c>
      <c r="B40" s="30">
        <v>3080</v>
      </c>
      <c r="C40" s="30">
        <v>3030</v>
      </c>
      <c r="D40" s="30">
        <f>SUM(D5:D39)</f>
        <v>3085</v>
      </c>
      <c r="E40" s="30">
        <f>SUM(E5:E39)</f>
        <v>3087</v>
      </c>
      <c r="F40" s="35"/>
      <c r="G40" s="48"/>
    </row>
    <row r="41" spans="1:6" ht="14.25">
      <c r="A41" s="27"/>
      <c r="B41" s="61">
        <f>B40-C40</f>
        <v>50</v>
      </c>
      <c r="C41" s="62">
        <f>C40/100*3</f>
        <v>90.9</v>
      </c>
      <c r="D41" s="36"/>
      <c r="E41" s="36"/>
      <c r="F41" s="35"/>
    </row>
    <row r="42" spans="1:6" ht="14.25">
      <c r="A42" s="25" t="s">
        <v>48</v>
      </c>
      <c r="B42" s="36"/>
      <c r="C42" s="36"/>
      <c r="D42" s="36"/>
      <c r="E42" s="36"/>
      <c r="F42" s="35"/>
    </row>
    <row r="43" spans="1:6" ht="14.25">
      <c r="A43" s="27"/>
      <c r="B43" s="397" t="s">
        <v>49</v>
      </c>
      <c r="C43" s="398"/>
      <c r="D43" s="34" t="s">
        <v>97</v>
      </c>
      <c r="E43" s="34" t="s">
        <v>131</v>
      </c>
      <c r="F43" s="35"/>
    </row>
    <row r="44" spans="1:6" ht="14.25">
      <c r="A44" s="27"/>
      <c r="B44" s="37" t="s">
        <v>16</v>
      </c>
      <c r="C44" s="37" t="s">
        <v>15</v>
      </c>
      <c r="D44" s="37" t="s">
        <v>16</v>
      </c>
      <c r="E44" s="37" t="s">
        <v>16</v>
      </c>
      <c r="F44" s="35"/>
    </row>
    <row r="45" spans="1:5" ht="14.25">
      <c r="A45" s="31" t="s">
        <v>29</v>
      </c>
      <c r="B45" s="28">
        <v>170</v>
      </c>
      <c r="C45" s="28">
        <v>169</v>
      </c>
      <c r="D45" s="28">
        <v>170</v>
      </c>
      <c r="E45" s="28">
        <v>170</v>
      </c>
    </row>
    <row r="46" spans="1:5" ht="14.25">
      <c r="A46" s="32" t="s">
        <v>30</v>
      </c>
      <c r="B46" s="28">
        <v>224</v>
      </c>
      <c r="C46" s="28">
        <v>220</v>
      </c>
      <c r="D46" s="28">
        <v>224</v>
      </c>
      <c r="E46" s="28">
        <v>224</v>
      </c>
    </row>
    <row r="47" spans="1:5" ht="14.25">
      <c r="A47" s="33" t="s">
        <v>31</v>
      </c>
      <c r="B47" s="28">
        <v>127</v>
      </c>
      <c r="C47" s="28">
        <v>123</v>
      </c>
      <c r="D47" s="28">
        <v>127</v>
      </c>
      <c r="E47" s="28">
        <v>127</v>
      </c>
    </row>
    <row r="48" spans="1:5" ht="14.25">
      <c r="A48" s="33" t="s">
        <v>32</v>
      </c>
      <c r="B48" s="28">
        <v>230</v>
      </c>
      <c r="C48" s="28">
        <v>230</v>
      </c>
      <c r="D48" s="28">
        <v>230</v>
      </c>
      <c r="E48" s="28">
        <v>230</v>
      </c>
    </row>
    <row r="49" spans="1:5" ht="14.25">
      <c r="A49" s="33" t="s">
        <v>33</v>
      </c>
      <c r="B49" s="28">
        <v>246</v>
      </c>
      <c r="C49" s="28">
        <v>243</v>
      </c>
      <c r="D49" s="28">
        <v>246</v>
      </c>
      <c r="E49" s="28">
        <v>246</v>
      </c>
    </row>
    <row r="50" spans="1:5" ht="14.25">
      <c r="A50" s="33" t="s">
        <v>34</v>
      </c>
      <c r="B50" s="28">
        <v>221</v>
      </c>
      <c r="C50" s="28">
        <v>219</v>
      </c>
      <c r="D50" s="28">
        <v>221</v>
      </c>
      <c r="E50" s="28">
        <v>221</v>
      </c>
    </row>
    <row r="51" spans="1:5" ht="14.25">
      <c r="A51" s="33" t="s">
        <v>35</v>
      </c>
      <c r="B51" s="28">
        <v>142</v>
      </c>
      <c r="C51" s="28">
        <v>139</v>
      </c>
      <c r="D51" s="28">
        <v>142</v>
      </c>
      <c r="E51" s="28">
        <v>142</v>
      </c>
    </row>
    <row r="52" spans="1:5" ht="14.25">
      <c r="A52" s="33" t="s">
        <v>36</v>
      </c>
      <c r="B52" s="28">
        <v>126</v>
      </c>
      <c r="C52" s="28">
        <v>125</v>
      </c>
      <c r="D52" s="28">
        <v>126</v>
      </c>
      <c r="E52" s="28">
        <v>126</v>
      </c>
    </row>
    <row r="53" spans="1:5" ht="14.25">
      <c r="A53" s="33" t="s">
        <v>37</v>
      </c>
      <c r="B53" s="28">
        <v>122</v>
      </c>
      <c r="C53" s="28">
        <v>121</v>
      </c>
      <c r="D53" s="28">
        <v>122</v>
      </c>
      <c r="E53" s="28">
        <v>122</v>
      </c>
    </row>
    <row r="54" spans="1:5" ht="14.25">
      <c r="A54" s="33" t="s">
        <v>38</v>
      </c>
      <c r="B54" s="28">
        <v>244</v>
      </c>
      <c r="C54" s="28">
        <v>239</v>
      </c>
      <c r="D54" s="28">
        <v>244</v>
      </c>
      <c r="E54" s="28">
        <v>244</v>
      </c>
    </row>
    <row r="55" spans="1:5" ht="14.25">
      <c r="A55" s="33" t="s">
        <v>39</v>
      </c>
      <c r="B55" s="28">
        <v>211</v>
      </c>
      <c r="C55" s="28">
        <v>206</v>
      </c>
      <c r="D55" s="28">
        <v>211</v>
      </c>
      <c r="E55" s="28">
        <v>211</v>
      </c>
    </row>
    <row r="56" spans="1:5" ht="14.25">
      <c r="A56" s="33" t="s">
        <v>40</v>
      </c>
      <c r="B56" s="28">
        <v>211</v>
      </c>
      <c r="C56" s="28">
        <v>209</v>
      </c>
      <c r="D56" s="28">
        <v>211</v>
      </c>
      <c r="E56" s="28">
        <v>211</v>
      </c>
    </row>
    <row r="57" spans="1:5" ht="14.25">
      <c r="A57" s="73" t="s">
        <v>115</v>
      </c>
      <c r="B57" s="28">
        <v>93</v>
      </c>
      <c r="C57" s="28">
        <v>90</v>
      </c>
      <c r="D57" s="28">
        <v>93</v>
      </c>
      <c r="E57" s="28">
        <v>93</v>
      </c>
    </row>
    <row r="58" spans="1:5" ht="14.25">
      <c r="A58" s="72" t="s">
        <v>96</v>
      </c>
      <c r="B58" s="28">
        <v>53</v>
      </c>
      <c r="C58" s="28">
        <v>53</v>
      </c>
      <c r="D58" s="28">
        <v>54</v>
      </c>
      <c r="E58" s="28">
        <v>54</v>
      </c>
    </row>
    <row r="59" spans="1:5" ht="14.25">
      <c r="A59" s="74" t="s">
        <v>148</v>
      </c>
      <c r="B59" s="28">
        <v>11</v>
      </c>
      <c r="C59" s="28">
        <v>11</v>
      </c>
      <c r="D59" s="28">
        <v>11</v>
      </c>
      <c r="E59" s="28">
        <v>11</v>
      </c>
    </row>
    <row r="60" spans="1:5" ht="14.25">
      <c r="A60" s="74" t="s">
        <v>147</v>
      </c>
      <c r="B60" s="28">
        <v>35</v>
      </c>
      <c r="C60" s="28">
        <v>33</v>
      </c>
      <c r="D60" s="28">
        <v>35</v>
      </c>
      <c r="E60" s="28">
        <v>35</v>
      </c>
    </row>
    <row r="61" spans="1:5" ht="14.25">
      <c r="A61" s="74" t="s">
        <v>146</v>
      </c>
      <c r="B61" s="28">
        <v>16</v>
      </c>
      <c r="C61" s="28">
        <v>15</v>
      </c>
      <c r="D61" s="28">
        <v>16</v>
      </c>
      <c r="E61" s="28">
        <v>16</v>
      </c>
    </row>
    <row r="62" spans="1:5" ht="14.25">
      <c r="A62" s="74" t="s">
        <v>145</v>
      </c>
      <c r="B62" s="28">
        <v>19</v>
      </c>
      <c r="C62" s="28">
        <v>19</v>
      </c>
      <c r="D62" s="28">
        <v>19</v>
      </c>
      <c r="E62" s="28">
        <v>19</v>
      </c>
    </row>
    <row r="63" spans="1:5" ht="14.25">
      <c r="A63" s="74" t="s">
        <v>144</v>
      </c>
      <c r="B63" s="28">
        <v>104</v>
      </c>
      <c r="C63" s="28">
        <v>101</v>
      </c>
      <c r="D63" s="28">
        <v>104</v>
      </c>
      <c r="E63" s="28">
        <v>104</v>
      </c>
    </row>
    <row r="64" spans="1:5" ht="14.25">
      <c r="A64" s="74" t="s">
        <v>143</v>
      </c>
      <c r="B64" s="28">
        <v>55</v>
      </c>
      <c r="C64" s="28">
        <v>53</v>
      </c>
      <c r="D64" s="28">
        <v>55</v>
      </c>
      <c r="E64" s="28">
        <v>55</v>
      </c>
    </row>
    <row r="65" spans="1:5" ht="14.25">
      <c r="A65" s="74" t="s">
        <v>142</v>
      </c>
      <c r="B65" s="28">
        <v>53</v>
      </c>
      <c r="C65" s="28">
        <v>52</v>
      </c>
      <c r="D65" s="28">
        <v>53</v>
      </c>
      <c r="E65" s="28">
        <v>53</v>
      </c>
    </row>
    <row r="66" spans="1:5" ht="14.25">
      <c r="A66" s="74" t="s">
        <v>141</v>
      </c>
      <c r="B66" s="28">
        <v>45</v>
      </c>
      <c r="C66" s="28">
        <v>44</v>
      </c>
      <c r="D66" s="28">
        <v>45</v>
      </c>
      <c r="E66" s="28">
        <v>45</v>
      </c>
    </row>
    <row r="67" spans="1:5" ht="14.25">
      <c r="A67" s="74" t="s">
        <v>140</v>
      </c>
      <c r="B67" s="28">
        <v>56</v>
      </c>
      <c r="C67" s="28">
        <v>56</v>
      </c>
      <c r="D67" s="28">
        <v>56</v>
      </c>
      <c r="E67" s="28">
        <v>56</v>
      </c>
    </row>
    <row r="68" spans="1:5" ht="14.25">
      <c r="A68" s="74" t="s">
        <v>139</v>
      </c>
      <c r="B68" s="28">
        <v>21</v>
      </c>
      <c r="C68" s="28">
        <v>21</v>
      </c>
      <c r="D68" s="28">
        <v>21</v>
      </c>
      <c r="E68" s="28">
        <v>21</v>
      </c>
    </row>
    <row r="69" spans="1:5" ht="14.25">
      <c r="A69" s="74" t="s">
        <v>138</v>
      </c>
      <c r="B69" s="28">
        <v>14</v>
      </c>
      <c r="C69" s="28">
        <v>13</v>
      </c>
      <c r="D69" s="28">
        <v>14</v>
      </c>
      <c r="E69" s="28">
        <v>14</v>
      </c>
    </row>
    <row r="70" spans="1:5" ht="14.25">
      <c r="A70" s="74" t="s">
        <v>137</v>
      </c>
      <c r="B70" s="28">
        <v>9</v>
      </c>
      <c r="C70" s="28">
        <v>8</v>
      </c>
      <c r="D70" s="28">
        <v>9</v>
      </c>
      <c r="E70" s="28">
        <v>9</v>
      </c>
    </row>
    <row r="71" spans="1:5" ht="14.25">
      <c r="A71" s="74" t="s">
        <v>136</v>
      </c>
      <c r="B71" s="28">
        <v>32</v>
      </c>
      <c r="C71" s="28">
        <v>32</v>
      </c>
      <c r="D71" s="28">
        <v>32</v>
      </c>
      <c r="E71" s="28">
        <v>32</v>
      </c>
    </row>
    <row r="72" spans="1:5" ht="14.25">
      <c r="A72" s="74" t="s">
        <v>135</v>
      </c>
      <c r="B72" s="28">
        <v>42</v>
      </c>
      <c r="C72" s="28">
        <v>41</v>
      </c>
      <c r="D72" s="28">
        <v>42</v>
      </c>
      <c r="E72" s="28">
        <v>42</v>
      </c>
    </row>
    <row r="73" spans="1:5" ht="14.25">
      <c r="A73" s="74" t="s">
        <v>134</v>
      </c>
      <c r="B73" s="28">
        <v>22</v>
      </c>
      <c r="C73" s="28">
        <v>22</v>
      </c>
      <c r="D73" s="28">
        <v>22</v>
      </c>
      <c r="E73" s="28">
        <v>22</v>
      </c>
    </row>
    <row r="74" spans="1:5" ht="14.25">
      <c r="A74" s="74" t="s">
        <v>133</v>
      </c>
      <c r="B74" s="28">
        <v>62</v>
      </c>
      <c r="C74" s="28">
        <v>60</v>
      </c>
      <c r="D74" s="28">
        <v>62</v>
      </c>
      <c r="E74" s="28">
        <v>62</v>
      </c>
    </row>
    <row r="75" spans="1:5" ht="15">
      <c r="A75" s="74" t="s">
        <v>132</v>
      </c>
      <c r="B75" s="30">
        <v>24</v>
      </c>
      <c r="C75" s="9">
        <v>24</v>
      </c>
      <c r="D75" s="30">
        <v>24</v>
      </c>
      <c r="E75" s="30">
        <v>24</v>
      </c>
    </row>
    <row r="76" spans="1:5" ht="15">
      <c r="A76" s="74" t="s">
        <v>124</v>
      </c>
      <c r="B76" s="30">
        <v>12</v>
      </c>
      <c r="C76" s="9">
        <v>11</v>
      </c>
      <c r="D76" s="30">
        <v>12</v>
      </c>
      <c r="E76" s="30">
        <v>14</v>
      </c>
    </row>
    <row r="77" spans="1:5" ht="15">
      <c r="A77" s="74" t="s">
        <v>149</v>
      </c>
      <c r="B77" s="30">
        <v>14</v>
      </c>
      <c r="C77" s="9">
        <v>14</v>
      </c>
      <c r="D77" s="30">
        <v>12</v>
      </c>
      <c r="E77" s="30">
        <v>12</v>
      </c>
    </row>
    <row r="78" spans="1:5" ht="15">
      <c r="A78" s="74" t="s">
        <v>130</v>
      </c>
      <c r="B78" s="30">
        <v>5</v>
      </c>
      <c r="C78" s="9">
        <v>5</v>
      </c>
      <c r="D78" s="30">
        <v>10</v>
      </c>
      <c r="E78" s="30">
        <v>10</v>
      </c>
    </row>
    <row r="79" spans="1:5" ht="15">
      <c r="A79" s="74" t="s">
        <v>120</v>
      </c>
      <c r="B79" s="30">
        <v>9</v>
      </c>
      <c r="C79" s="9">
        <v>9</v>
      </c>
      <c r="D79" s="30">
        <v>10</v>
      </c>
      <c r="E79" s="30">
        <v>10</v>
      </c>
    </row>
    <row r="80" spans="1:5" ht="15">
      <c r="A80" s="26" t="s">
        <v>28</v>
      </c>
      <c r="B80" s="30">
        <v>3080</v>
      </c>
      <c r="C80" s="30">
        <v>3030</v>
      </c>
      <c r="D80" s="30">
        <f>SUM(D45:D79)</f>
        <v>3085</v>
      </c>
      <c r="E80" s="30">
        <f>SUM(E45:E79)</f>
        <v>3087</v>
      </c>
    </row>
  </sheetData>
  <sheetProtection/>
  <mergeCells count="2">
    <mergeCell ref="B3:C3"/>
    <mergeCell ref="B43:C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4.8515625" style="18" customWidth="1"/>
    <col min="2" max="2" width="14.421875" style="18" customWidth="1"/>
    <col min="3" max="3" width="13.7109375" style="18" customWidth="1"/>
    <col min="4" max="4" width="13.57421875" style="18" customWidth="1"/>
    <col min="5" max="5" width="17.28125" style="18" customWidth="1"/>
    <col min="6" max="16384" width="9.140625" style="18" customWidth="1"/>
  </cols>
  <sheetData>
    <row r="1" ht="14.25">
      <c r="H1" s="19"/>
    </row>
    <row r="2" spans="1:8" ht="14.25">
      <c r="A2" s="20" t="s">
        <v>45</v>
      </c>
      <c r="B2" s="21"/>
      <c r="D2" s="22"/>
      <c r="H2" s="19"/>
    </row>
    <row r="3" spans="2:8" ht="29.25" customHeight="1">
      <c r="B3" s="401" t="s">
        <v>79</v>
      </c>
      <c r="C3" s="402"/>
      <c r="D3" s="402"/>
      <c r="E3" s="403"/>
      <c r="H3" s="19"/>
    </row>
    <row r="4" spans="2:8" ht="14.25">
      <c r="B4" s="399">
        <v>2019</v>
      </c>
      <c r="C4" s="400"/>
      <c r="D4" s="29">
        <v>2020</v>
      </c>
      <c r="E4" s="29">
        <v>2021</v>
      </c>
      <c r="H4" s="19"/>
    </row>
    <row r="5" spans="1:5" ht="14.25">
      <c r="A5" s="27"/>
      <c r="B5" s="7" t="s">
        <v>16</v>
      </c>
      <c r="C5" s="7" t="s">
        <v>15</v>
      </c>
      <c r="D5" s="7" t="s">
        <v>16</v>
      </c>
      <c r="E5" s="7" t="s">
        <v>16</v>
      </c>
    </row>
    <row r="6" spans="1:5" ht="15">
      <c r="A6" s="38" t="s">
        <v>41</v>
      </c>
      <c r="B6" s="49">
        <v>168828</v>
      </c>
      <c r="C6" s="49">
        <v>169054</v>
      </c>
      <c r="D6" s="49">
        <v>168828</v>
      </c>
      <c r="E6" s="49">
        <v>168828</v>
      </c>
    </row>
    <row r="7" spans="1:5" ht="15">
      <c r="A7" s="38" t="s">
        <v>42</v>
      </c>
      <c r="B7" s="43">
        <v>54410</v>
      </c>
      <c r="C7" s="44">
        <v>54282</v>
      </c>
      <c r="D7" s="43">
        <v>54410</v>
      </c>
      <c r="E7" s="43">
        <v>54410</v>
      </c>
    </row>
    <row r="8" spans="1:5" ht="14.25">
      <c r="A8" s="38" t="s">
        <v>43</v>
      </c>
      <c r="B8" s="41">
        <v>167098</v>
      </c>
      <c r="C8" s="41">
        <v>137084</v>
      </c>
      <c r="D8" s="41">
        <v>167098</v>
      </c>
      <c r="E8" s="41">
        <v>167098</v>
      </c>
    </row>
    <row r="9" spans="1:5" ht="14.25">
      <c r="A9" s="38" t="s">
        <v>100</v>
      </c>
      <c r="B9" s="41">
        <v>30271</v>
      </c>
      <c r="C9" s="41">
        <v>28821</v>
      </c>
      <c r="D9" s="41">
        <v>30271</v>
      </c>
      <c r="E9" s="41">
        <v>30271</v>
      </c>
    </row>
    <row r="10" spans="1:5" ht="14.25">
      <c r="A10" s="38" t="s">
        <v>101</v>
      </c>
      <c r="B10" s="41">
        <v>64579</v>
      </c>
      <c r="C10" s="41">
        <v>64333</v>
      </c>
      <c r="D10" s="41">
        <v>64579</v>
      </c>
      <c r="E10" s="41">
        <v>64579</v>
      </c>
    </row>
    <row r="11" spans="1:5" ht="14.25">
      <c r="A11" s="38" t="s">
        <v>150</v>
      </c>
      <c r="B11" s="41">
        <v>37840</v>
      </c>
      <c r="C11" s="41">
        <v>37799</v>
      </c>
      <c r="D11" s="41">
        <v>37840</v>
      </c>
      <c r="E11" s="41">
        <v>37840</v>
      </c>
    </row>
    <row r="12" spans="1:5" ht="14.25">
      <c r="A12" s="38" t="s">
        <v>151</v>
      </c>
      <c r="B12" s="41">
        <v>15083</v>
      </c>
      <c r="C12" s="41">
        <v>15034</v>
      </c>
      <c r="D12" s="41">
        <v>15083</v>
      </c>
      <c r="E12" s="41">
        <v>15083</v>
      </c>
    </row>
    <row r="13" spans="1:5" ht="14.25">
      <c r="A13" s="38" t="s">
        <v>152</v>
      </c>
      <c r="B13" s="41">
        <v>28282</v>
      </c>
      <c r="C13" s="41">
        <v>26884</v>
      </c>
      <c r="D13" s="41">
        <v>28282</v>
      </c>
      <c r="E13" s="41">
        <v>28282</v>
      </c>
    </row>
    <row r="14" spans="1:5" ht="14.25">
      <c r="A14" s="39" t="s">
        <v>44</v>
      </c>
      <c r="B14" s="42">
        <f>SUM(B6:B13)</f>
        <v>566391</v>
      </c>
      <c r="C14" s="42">
        <f>SUM(C6:C13)</f>
        <v>533291</v>
      </c>
      <c r="D14" s="7">
        <f>SUM(D6:D13)</f>
        <v>566391</v>
      </c>
      <c r="E14" s="7">
        <f>SUM(E6:E13)</f>
        <v>566391</v>
      </c>
    </row>
    <row r="15" spans="1:5" ht="14.25">
      <c r="A15" s="27"/>
      <c r="B15" s="27"/>
      <c r="C15" s="27"/>
      <c r="D15" s="27"/>
      <c r="E15" s="27"/>
    </row>
    <row r="16" spans="2:5" ht="27.75" customHeight="1">
      <c r="B16" s="401" t="s">
        <v>81</v>
      </c>
      <c r="C16" s="402"/>
      <c r="D16" s="402"/>
      <c r="E16" s="403"/>
    </row>
    <row r="17" spans="2:5" ht="14.25">
      <c r="B17" s="399">
        <v>2019</v>
      </c>
      <c r="C17" s="400"/>
      <c r="D17" s="29">
        <v>2020</v>
      </c>
      <c r="E17" s="29">
        <v>2021</v>
      </c>
    </row>
    <row r="18" spans="1:5" ht="14.25">
      <c r="A18" s="27"/>
      <c r="B18" s="7" t="s">
        <v>16</v>
      </c>
      <c r="C18" s="7" t="s">
        <v>15</v>
      </c>
      <c r="D18" s="7" t="s">
        <v>16</v>
      </c>
      <c r="E18" s="7" t="s">
        <v>16</v>
      </c>
    </row>
    <row r="19" spans="1:5" ht="14.25">
      <c r="A19" s="38" t="s">
        <v>100</v>
      </c>
      <c r="B19" s="41">
        <v>182758</v>
      </c>
      <c r="C19" s="41">
        <v>177209</v>
      </c>
      <c r="D19" s="41">
        <v>182758</v>
      </c>
      <c r="E19" s="41">
        <v>182758</v>
      </c>
    </row>
    <row r="20" spans="1:5" ht="14.25">
      <c r="A20" s="38" t="s">
        <v>101</v>
      </c>
      <c r="B20" s="41">
        <v>122422</v>
      </c>
      <c r="C20" s="41">
        <v>121272</v>
      </c>
      <c r="D20" s="41">
        <v>122422</v>
      </c>
      <c r="E20" s="41">
        <v>122422</v>
      </c>
    </row>
    <row r="21" spans="1:5" ht="14.25">
      <c r="A21" s="39" t="s">
        <v>44</v>
      </c>
      <c r="B21" s="126">
        <f>SUM(B19:B20)</f>
        <v>305180</v>
      </c>
      <c r="C21" s="126">
        <f>SUM(C19:C20)</f>
        <v>298481</v>
      </c>
      <c r="D21" s="7">
        <f>SUM(D19:D20)</f>
        <v>305180</v>
      </c>
      <c r="E21" s="7">
        <f>SUM(E19:E20)</f>
        <v>305180</v>
      </c>
    </row>
    <row r="22" spans="1:5" ht="14.25">
      <c r="A22" s="27"/>
      <c r="B22" s="27"/>
      <c r="C22" s="27"/>
      <c r="D22" s="27"/>
      <c r="E22" s="27"/>
    </row>
    <row r="23" spans="1:5" ht="14.25">
      <c r="A23" s="27"/>
      <c r="B23" s="399">
        <v>2019</v>
      </c>
      <c r="C23" s="400"/>
      <c r="D23" s="29">
        <v>2020</v>
      </c>
      <c r="E23" s="29">
        <v>2021</v>
      </c>
    </row>
    <row r="24" spans="1:5" ht="14.25">
      <c r="A24" s="27"/>
      <c r="B24" s="7" t="s">
        <v>16</v>
      </c>
      <c r="C24" s="7" t="s">
        <v>15</v>
      </c>
      <c r="D24" s="7" t="s">
        <v>16</v>
      </c>
      <c r="E24" s="7" t="s">
        <v>16</v>
      </c>
    </row>
    <row r="25" spans="1:5" ht="14.25">
      <c r="A25" s="39" t="s">
        <v>50</v>
      </c>
      <c r="B25" s="50">
        <v>650</v>
      </c>
      <c r="C25" s="50">
        <v>925</v>
      </c>
      <c r="D25" s="50">
        <v>650</v>
      </c>
      <c r="E25" s="50">
        <v>650</v>
      </c>
    </row>
    <row r="27" ht="14.25">
      <c r="A27" s="40"/>
    </row>
  </sheetData>
  <sheetProtection/>
  <mergeCells count="5">
    <mergeCell ref="B4:C4"/>
    <mergeCell ref="B3:E3"/>
    <mergeCell ref="B16:E16"/>
    <mergeCell ref="B17:C17"/>
    <mergeCell ref="B23:C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13">
      <selection activeCell="C19" sqref="C19"/>
    </sheetView>
  </sheetViews>
  <sheetFormatPr defaultColWidth="9.140625" defaultRowHeight="15"/>
  <cols>
    <col min="1" max="1" width="9.140625" style="98" customWidth="1"/>
    <col min="2" max="2" width="29.421875" style="98" customWidth="1"/>
    <col min="3" max="3" width="13.140625" style="98" customWidth="1"/>
    <col min="4" max="4" width="48.57421875" style="98" customWidth="1"/>
    <col min="5" max="16384" width="9.140625" style="98" customWidth="1"/>
  </cols>
  <sheetData>
    <row r="3" spans="1:4" ht="30.75">
      <c r="A3" s="91" t="s">
        <v>52</v>
      </c>
      <c r="B3" s="8" t="s">
        <v>53</v>
      </c>
      <c r="C3" s="8" t="s">
        <v>54</v>
      </c>
      <c r="D3" s="8" t="s">
        <v>55</v>
      </c>
    </row>
    <row r="4" spans="1:4" ht="15">
      <c r="A4" s="92">
        <v>1</v>
      </c>
      <c r="B4" s="23" t="s">
        <v>56</v>
      </c>
      <c r="C4" s="100" t="s">
        <v>57</v>
      </c>
      <c r="D4" s="24" t="s">
        <v>48</v>
      </c>
    </row>
    <row r="5" spans="1:4" ht="26.25">
      <c r="A5" s="92">
        <v>2</v>
      </c>
      <c r="B5" s="23" t="s">
        <v>56</v>
      </c>
      <c r="C5" s="100" t="s">
        <v>58</v>
      </c>
      <c r="D5" s="24" t="s">
        <v>47</v>
      </c>
    </row>
    <row r="6" spans="1:4" ht="30.75">
      <c r="A6" s="92">
        <v>3</v>
      </c>
      <c r="B6" s="23" t="s">
        <v>59</v>
      </c>
      <c r="C6" s="100" t="s">
        <v>60</v>
      </c>
      <c r="D6" s="24" t="s">
        <v>61</v>
      </c>
    </row>
    <row r="7" spans="1:4" ht="26.25">
      <c r="A7" s="92">
        <v>4</v>
      </c>
      <c r="B7" s="23" t="s">
        <v>62</v>
      </c>
      <c r="C7" s="100" t="s">
        <v>63</v>
      </c>
      <c r="D7" s="24" t="s">
        <v>64</v>
      </c>
    </row>
    <row r="8" spans="1:4" ht="26.25">
      <c r="A8" s="92">
        <v>5</v>
      </c>
      <c r="B8" s="23" t="s">
        <v>65</v>
      </c>
      <c r="C8" s="100" t="s">
        <v>66</v>
      </c>
      <c r="D8" s="24" t="s">
        <v>67</v>
      </c>
    </row>
    <row r="9" spans="1:4" ht="39">
      <c r="A9" s="92">
        <v>6</v>
      </c>
      <c r="B9" s="23" t="s">
        <v>59</v>
      </c>
      <c r="C9" s="100" t="s">
        <v>68</v>
      </c>
      <c r="D9" s="24" t="s">
        <v>69</v>
      </c>
    </row>
    <row r="10" spans="1:4" ht="39">
      <c r="A10" s="92">
        <v>7</v>
      </c>
      <c r="B10" s="23" t="s">
        <v>62</v>
      </c>
      <c r="C10" s="100" t="s">
        <v>70</v>
      </c>
      <c r="D10" s="24" t="s">
        <v>69</v>
      </c>
    </row>
    <row r="11" spans="1:4" ht="66">
      <c r="A11" s="92">
        <v>8</v>
      </c>
      <c r="B11" s="23" t="s">
        <v>59</v>
      </c>
      <c r="C11" s="100" t="s">
        <v>71</v>
      </c>
      <c r="D11" s="24" t="s">
        <v>51</v>
      </c>
    </row>
    <row r="12" spans="1:4" ht="66">
      <c r="A12" s="92">
        <v>9</v>
      </c>
      <c r="B12" s="23" t="s">
        <v>62</v>
      </c>
      <c r="C12" s="100" t="s">
        <v>72</v>
      </c>
      <c r="D12" s="24" t="s">
        <v>51</v>
      </c>
    </row>
    <row r="13" spans="1:4" ht="66">
      <c r="A13" s="92">
        <v>10</v>
      </c>
      <c r="B13" s="23" t="s">
        <v>65</v>
      </c>
      <c r="C13" s="100" t="s">
        <v>73</v>
      </c>
      <c r="D13" s="24" t="s">
        <v>51</v>
      </c>
    </row>
    <row r="14" spans="1:4" ht="66">
      <c r="A14" s="92">
        <v>11</v>
      </c>
      <c r="B14" s="23" t="s">
        <v>62</v>
      </c>
      <c r="C14" s="100" t="s">
        <v>74</v>
      </c>
      <c r="D14" s="24" t="s">
        <v>75</v>
      </c>
    </row>
    <row r="15" spans="1:4" ht="66">
      <c r="A15" s="92">
        <v>12</v>
      </c>
      <c r="B15" s="23" t="s">
        <v>65</v>
      </c>
      <c r="C15" s="100" t="s">
        <v>76</v>
      </c>
      <c r="D15" s="24" t="s">
        <v>75</v>
      </c>
    </row>
    <row r="16" spans="1:4" ht="46.5">
      <c r="A16" s="92">
        <v>13</v>
      </c>
      <c r="B16" s="23" t="s">
        <v>77</v>
      </c>
      <c r="C16" s="100" t="s">
        <v>78</v>
      </c>
      <c r="D16" s="24" t="s">
        <v>79</v>
      </c>
    </row>
    <row r="17" spans="1:4" ht="46.5">
      <c r="A17" s="92">
        <v>14</v>
      </c>
      <c r="B17" s="23" t="s">
        <v>77</v>
      </c>
      <c r="C17" s="100" t="s">
        <v>80</v>
      </c>
      <c r="D17" s="24" t="s">
        <v>81</v>
      </c>
    </row>
    <row r="18" spans="1:4" ht="15">
      <c r="A18" s="92">
        <v>15</v>
      </c>
      <c r="B18" s="23" t="s">
        <v>82</v>
      </c>
      <c r="C18" s="100" t="s">
        <v>83</v>
      </c>
      <c r="D18" s="24" t="s">
        <v>84</v>
      </c>
    </row>
    <row r="19" spans="1:4" ht="46.5">
      <c r="A19" s="93">
        <v>16</v>
      </c>
      <c r="B19" s="94" t="s">
        <v>77</v>
      </c>
      <c r="C19" s="95" t="s">
        <v>171</v>
      </c>
      <c r="D19" s="96" t="s">
        <v>164</v>
      </c>
    </row>
    <row r="20" spans="1:4" ht="46.5">
      <c r="A20" s="93">
        <v>17</v>
      </c>
      <c r="B20" s="94" t="s">
        <v>77</v>
      </c>
      <c r="C20" s="95" t="s">
        <v>172</v>
      </c>
      <c r="D20" s="96" t="s">
        <v>173</v>
      </c>
    </row>
    <row r="21" spans="1:4" ht="26.25">
      <c r="A21" s="93">
        <v>18</v>
      </c>
      <c r="B21" s="99" t="s">
        <v>175</v>
      </c>
      <c r="C21" s="95" t="s">
        <v>176</v>
      </c>
      <c r="D21" s="96" t="s">
        <v>174</v>
      </c>
    </row>
    <row r="22" spans="1:4" ht="93" customHeight="1">
      <c r="A22" s="93">
        <v>19</v>
      </c>
      <c r="B22" s="99" t="s">
        <v>175</v>
      </c>
      <c r="C22" s="97" t="s">
        <v>177</v>
      </c>
      <c r="D22" s="96" t="s">
        <v>178</v>
      </c>
    </row>
  </sheetData>
  <sheetProtection/>
  <printOptions/>
  <pageMargins left="0.2" right="0.17" top="0.15748031496062992" bottom="0.7480314960629921" header="0.1574803149606299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2020-04-02T06:52:15Z</dcterms:modified>
  <cp:category/>
  <cp:version/>
  <cp:contentType/>
  <cp:contentStatus/>
</cp:coreProperties>
</file>