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<sst xmlns="http://schemas.openxmlformats.org/spreadsheetml/2006/main" count="111" uniqueCount="73">
  <si>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</si>
  <si>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</si>
  <si>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</si>
  <si>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</si>
  <si>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</si>
  <si>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</si>
  <si>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</si>
  <si>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</si>
  <si>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</si>
  <si>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</si>
  <si>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</si>
  <si>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</si>
  <si>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</si>
  <si>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</si>
  <si>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</si>
  <si>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</si>
  <si>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</si>
  <si>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</si>
  <si>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</si>
  <si>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</si>
  <si>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</si>
  <si>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</si>
  <si>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</si>
  <si>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</si>
  <si>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</si>
  <si>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</si>
  <si>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</si>
  <si>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</si>
  <si>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</si>
  <si>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</si>
  <si>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</si>
  <si>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</si>
  <si>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</si>
  <si>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</si>
  <si>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</si>
  <si>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</si>
  <si>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</si>
  <si>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</si>
  <si>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</si>
  <si>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</si>
  <si>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</si>
  <si>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</si>
  <si>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</si>
  <si>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</si>
  <si>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</si>
  <si>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</si>
  <si>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</si>
  <si>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</si>
  <si>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</si>
  <si>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</si>
  <si>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</si>
  <si>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</si>
  <si>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</si>
  <si>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</si>
  <si>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</si>
  <si>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</si>
  <si>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</si>
  <si>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</si>
  <si>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</si>
  <si>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</si>
  <si>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</si>
  <si>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</si>
  <si>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</si>
  <si>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</si>
  <si>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</si>
  <si>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</si>
  <si>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</si>
  <si>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июль 2021</t>
  </si>
  <si>
    <t>август 2021 в % к</t>
  </si>
  <si>
    <t>август 2021</t>
  </si>
  <si>
    <t>июлю 2021</t>
  </si>
  <si>
    <t>августу 2020</t>
  </si>
  <si>
    <t>август 2020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</si>
</sst>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1" fillId="34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2" fontId="11" fillId="0" borderId="10" xfId="52" applyNumberFormat="1" applyFont="1" applyFill="1" applyBorder="1" applyAlignment="1">
      <alignment horizontal="center" vertical="center"/>
      <protection/>
    </xf>
    <xf numFmtId="2" fontId="11" fillId="0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47" sqref="T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2.75390625" style="23" customWidth="1"/>
    <col min="19" max="19" width="12.00390625" style="28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68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72</v>
      </c>
      <c r="S5" s="21" t="s">
        <v>67</v>
      </c>
      <c r="T5" s="21" t="s">
        <v>69</v>
      </c>
      <c r="U5" s="24" t="s">
        <v>70</v>
      </c>
      <c r="V5" s="24" t="s">
        <v>71</v>
      </c>
    </row>
    <row r="6" spans="1:22" s="1" customFormat="1" ht="16.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5">
        <v>89.24</v>
      </c>
      <c r="S6" s="29">
        <v>97.17</v>
      </c>
      <c r="T6" s="31">
        <v>95.6</v>
      </c>
      <c r="U6" s="20">
        <f>T6/S6*100</f>
        <v>98.38427498199032</v>
      </c>
      <c r="V6" s="20">
        <f>T6/R6*100</f>
        <v>107.12684894666069</v>
      </c>
    </row>
    <row r="7" spans="1:22" s="1" customFormat="1" ht="16.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5">
        <v>27.2</v>
      </c>
      <c r="S7" s="29">
        <v>27.05</v>
      </c>
      <c r="T7" s="31">
        <v>28.99</v>
      </c>
      <c r="U7" s="20">
        <f aca="true" t="shared" si="0" ref="U7:U47">T7/S7*100</f>
        <v>107.17190388170054</v>
      </c>
      <c r="V7" s="20">
        <f aca="true" t="shared" si="1" ref="V7:V45">T7/R7*100</f>
        <v>106.58088235294116</v>
      </c>
    </row>
    <row r="8" spans="1:22" s="1" customFormat="1" ht="16.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5">
        <v>62.61</v>
      </c>
      <c r="S8" s="29">
        <v>54.15</v>
      </c>
      <c r="T8" s="31">
        <v>53.83</v>
      </c>
      <c r="U8" s="20">
        <f t="shared" si="0"/>
        <v>99.40904893813482</v>
      </c>
      <c r="V8" s="20">
        <f t="shared" si="1"/>
        <v>85.97668104136719</v>
      </c>
    </row>
    <row r="9" spans="1:22" s="1" customFormat="1" ht="16.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5">
        <v>70.75</v>
      </c>
      <c r="S9" s="29">
        <v>81.9</v>
      </c>
      <c r="T9" s="31">
        <v>82.17</v>
      </c>
      <c r="U9" s="20">
        <f t="shared" si="0"/>
        <v>100.32967032967034</v>
      </c>
      <c r="V9" s="20">
        <f t="shared" si="1"/>
        <v>116.14134275618375</v>
      </c>
    </row>
    <row r="10" spans="1:22" s="1" customFormat="1" ht="16.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5">
        <v>49.27</v>
      </c>
      <c r="S10" s="29">
        <v>44.58</v>
      </c>
      <c r="T10" s="31">
        <v>43.13</v>
      </c>
      <c r="U10" s="20">
        <f t="shared" si="0"/>
        <v>96.74742036787798</v>
      </c>
      <c r="V10" s="20">
        <f t="shared" si="1"/>
        <v>87.53805561193424</v>
      </c>
    </row>
    <row r="11" spans="1:22" s="1" customFormat="1" ht="16.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5">
        <v>35.25</v>
      </c>
      <c r="S11" s="29">
        <v>46.44</v>
      </c>
      <c r="T11" s="31">
        <v>50.04</v>
      </c>
      <c r="U11" s="20">
        <f t="shared" si="0"/>
        <v>107.75193798449614</v>
      </c>
      <c r="V11" s="20">
        <f t="shared" si="1"/>
        <v>141.95744680851064</v>
      </c>
    </row>
    <row r="12" spans="1:22" s="1" customFormat="1" ht="16.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5">
        <v>38.06</v>
      </c>
      <c r="S12" s="29">
        <v>42.8</v>
      </c>
      <c r="T12" s="31">
        <v>43.3</v>
      </c>
      <c r="U12" s="20">
        <f t="shared" si="0"/>
        <v>101.16822429906543</v>
      </c>
      <c r="V12" s="20">
        <f t="shared" si="1"/>
        <v>113.76773515501837</v>
      </c>
    </row>
    <row r="13" spans="1:22" s="1" customFormat="1" ht="16.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30">
        <v>84</v>
      </c>
      <c r="S13" s="29">
        <v>82.38</v>
      </c>
      <c r="T13" s="32">
        <v>87.78</v>
      </c>
      <c r="U13" s="20">
        <f t="shared" si="0"/>
        <v>106.55498907501821</v>
      </c>
      <c r="V13" s="20">
        <f t="shared" si="1"/>
        <v>104.5</v>
      </c>
    </row>
    <row r="14" spans="1:22" s="1" customFormat="1" ht="16.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30">
        <v>50.44</v>
      </c>
      <c r="S14" s="29">
        <v>49.66</v>
      </c>
      <c r="T14" s="32">
        <v>46.05</v>
      </c>
      <c r="U14" s="20">
        <f t="shared" si="0"/>
        <v>92.73056786145791</v>
      </c>
      <c r="V14" s="20">
        <f t="shared" si="1"/>
        <v>91.2965900079302</v>
      </c>
    </row>
    <row r="15" spans="1:22" s="1" customFormat="1" ht="16.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5">
        <v>56.54</v>
      </c>
      <c r="S15" s="29">
        <v>51.64</v>
      </c>
      <c r="T15" s="31">
        <v>51.34</v>
      </c>
      <c r="U15" s="20">
        <f t="shared" si="0"/>
        <v>99.41905499612704</v>
      </c>
      <c r="V15" s="20">
        <f t="shared" si="1"/>
        <v>90.80297134771844</v>
      </c>
    </row>
    <row r="16" spans="1:22" s="1" customFormat="1" ht="16.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5">
        <v>26.19</v>
      </c>
      <c r="S16" s="29">
        <v>36.9</v>
      </c>
      <c r="T16" s="31">
        <v>33.29</v>
      </c>
      <c r="U16" s="20">
        <f t="shared" si="0"/>
        <v>90.21680216802169</v>
      </c>
      <c r="V16" s="20">
        <f t="shared" si="1"/>
        <v>127.10958381061472</v>
      </c>
    </row>
    <row r="17" spans="1:22" s="1" customFormat="1" ht="16.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5">
        <v>65.63</v>
      </c>
      <c r="S17" s="25">
        <v>86.94</v>
      </c>
      <c r="T17" s="31">
        <f>(41.43+95.86)/2</f>
        <v>68.645</v>
      </c>
      <c r="U17" s="20">
        <f t="shared" si="0"/>
        <v>78.95675178283874</v>
      </c>
      <c r="V17" s="20">
        <f t="shared" si="1"/>
        <v>104.59393570013714</v>
      </c>
    </row>
    <row r="18" spans="1:22" s="1" customFormat="1" ht="16.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87.12</v>
      </c>
      <c r="S18" s="25">
        <v>101.57</v>
      </c>
      <c r="T18" s="31">
        <f>(75.99+134.15)/2</f>
        <v>105.07</v>
      </c>
      <c r="U18" s="20">
        <f t="shared" si="0"/>
        <v>103.44589937973811</v>
      </c>
      <c r="V18" s="20">
        <f t="shared" si="1"/>
        <v>120.60376492194673</v>
      </c>
    </row>
    <row r="19" spans="1:22" s="1" customFormat="1" ht="16.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5">
        <v>85.99</v>
      </c>
      <c r="S19" s="25">
        <v>73.82</v>
      </c>
      <c r="T19" s="31">
        <f>(62.99+89.99)/2</f>
        <v>76.49</v>
      </c>
      <c r="U19" s="20">
        <f t="shared" si="0"/>
        <v>103.61690598753725</v>
      </c>
      <c r="V19" s="20">
        <f t="shared" si="1"/>
        <v>88.95220374462147</v>
      </c>
    </row>
    <row r="20" spans="1:22" s="1" customFormat="1" ht="16.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5">
        <v>33.69</v>
      </c>
      <c r="S20" s="29">
        <v>69.85</v>
      </c>
      <c r="T20" s="31">
        <v>47.99</v>
      </c>
      <c r="U20" s="20">
        <f t="shared" si="0"/>
        <v>68.7043664996421</v>
      </c>
      <c r="V20" s="20">
        <f t="shared" si="1"/>
        <v>142.44582962303355</v>
      </c>
    </row>
    <row r="21" spans="1:22" s="1" customFormat="1" ht="16.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5">
        <v>31.99</v>
      </c>
      <c r="S21" s="29">
        <v>63.74</v>
      </c>
      <c r="T21" s="31">
        <v>40.99</v>
      </c>
      <c r="U21" s="20">
        <f t="shared" si="0"/>
        <v>64.30812676498275</v>
      </c>
      <c r="V21" s="20">
        <f t="shared" si="1"/>
        <v>128.13379180994062</v>
      </c>
    </row>
    <row r="22" spans="1:22" s="1" customFormat="1" ht="16.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5">
        <v>22.99</v>
      </c>
      <c r="S22" s="29">
        <v>29.85</v>
      </c>
      <c r="T22" s="31">
        <v>29.03</v>
      </c>
      <c r="U22" s="20">
        <f t="shared" si="0"/>
        <v>97.25293132328308</v>
      </c>
      <c r="V22" s="20">
        <f t="shared" si="1"/>
        <v>126.27229230100045</v>
      </c>
    </row>
    <row r="23" spans="1:22" s="1" customFormat="1" ht="16.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5">
        <v>94.03</v>
      </c>
      <c r="S23" s="29">
        <v>81.01</v>
      </c>
      <c r="T23" s="31">
        <v>70.59</v>
      </c>
      <c r="U23" s="20">
        <f t="shared" si="0"/>
        <v>87.13739044562399</v>
      </c>
      <c r="V23" s="20">
        <f t="shared" si="1"/>
        <v>75.07178560034032</v>
      </c>
    </row>
    <row r="24" spans="1:22" s="1" customFormat="1" ht="16.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5">
        <v>120.98</v>
      </c>
      <c r="S24" s="29">
        <v>90.59</v>
      </c>
      <c r="T24" s="31">
        <v>111.79</v>
      </c>
      <c r="U24" s="20">
        <f t="shared" si="0"/>
        <v>123.4021415167237</v>
      </c>
      <c r="V24" s="20">
        <f t="shared" si="1"/>
        <v>92.40370309142007</v>
      </c>
    </row>
    <row r="25" spans="1:22" s="1" customFormat="1" ht="16.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5">
        <v>137.98</v>
      </c>
      <c r="S25" s="29">
        <v>199.98</v>
      </c>
      <c r="T25" s="31">
        <v>156.96</v>
      </c>
      <c r="U25" s="20">
        <f t="shared" si="0"/>
        <v>78.4878487848785</v>
      </c>
      <c r="V25" s="20">
        <f t="shared" si="1"/>
        <v>113.75561675605161</v>
      </c>
    </row>
    <row r="26" spans="1:22" s="1" customFormat="1" ht="16.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5">
        <v>57.89</v>
      </c>
      <c r="S26" s="29">
        <v>63.79</v>
      </c>
      <c r="T26" s="31">
        <v>62.19</v>
      </c>
      <c r="U26" s="20">
        <f t="shared" si="0"/>
        <v>97.49176986988556</v>
      </c>
      <c r="V26" s="20">
        <f t="shared" si="1"/>
        <v>107.42788046294696</v>
      </c>
    </row>
    <row r="27" spans="1:22" s="1" customFormat="1" ht="16.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5">
        <v>35.81</v>
      </c>
      <c r="S27" s="29">
        <v>48.99</v>
      </c>
      <c r="T27" s="31">
        <v>50.22</v>
      </c>
      <c r="U27" s="20">
        <f t="shared" si="0"/>
        <v>102.51071647274954</v>
      </c>
      <c r="V27" s="20">
        <f t="shared" si="1"/>
        <v>140.24015638089918</v>
      </c>
    </row>
    <row r="28" spans="1:22" s="1" customFormat="1" ht="16.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5">
        <v>210.57</v>
      </c>
      <c r="S28" s="29">
        <v>217.95</v>
      </c>
      <c r="T28" s="31">
        <v>188.15</v>
      </c>
      <c r="U28" s="20">
        <f t="shared" si="0"/>
        <v>86.32713925212205</v>
      </c>
      <c r="V28" s="20">
        <f t="shared" si="1"/>
        <v>89.3527093128176</v>
      </c>
    </row>
    <row r="29" spans="1:22" s="1" customFormat="1" ht="16.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5">
        <v>120.12</v>
      </c>
      <c r="S29" s="29">
        <v>152.73</v>
      </c>
      <c r="T29" s="31">
        <v>107.15</v>
      </c>
      <c r="U29" s="20">
        <f t="shared" si="0"/>
        <v>70.15648530085772</v>
      </c>
      <c r="V29" s="20">
        <f t="shared" si="1"/>
        <v>89.2024642024642</v>
      </c>
    </row>
    <row r="30" spans="1:22" s="1" customFormat="1" ht="16.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5">
        <v>370</v>
      </c>
      <c r="S30" s="29">
        <v>350</v>
      </c>
      <c r="T30" s="31">
        <v>350</v>
      </c>
      <c r="U30" s="20">
        <f t="shared" si="0"/>
        <v>100</v>
      </c>
      <c r="V30" s="20">
        <f t="shared" si="1"/>
        <v>94.5945945945946</v>
      </c>
    </row>
    <row r="31" spans="1:22" s="1" customFormat="1" ht="16.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5">
        <v>300</v>
      </c>
      <c r="S31" s="29">
        <v>280</v>
      </c>
      <c r="T31" s="31">
        <v>280</v>
      </c>
      <c r="U31" s="20">
        <f t="shared" si="0"/>
        <v>100</v>
      </c>
      <c r="V31" s="20">
        <f t="shared" si="1"/>
        <v>93.33333333333333</v>
      </c>
    </row>
    <row r="32" spans="1:22" s="1" customFormat="1" ht="16.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5">
        <v>125.49</v>
      </c>
      <c r="S32" s="29">
        <v>157.99</v>
      </c>
      <c r="T32" s="31">
        <v>158.07</v>
      </c>
      <c r="U32" s="20">
        <f t="shared" si="0"/>
        <v>100.05063611620987</v>
      </c>
      <c r="V32" s="20">
        <f t="shared" si="1"/>
        <v>125.96222806598136</v>
      </c>
    </row>
    <row r="33" spans="1:22" s="1" customFormat="1" ht="16.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5">
        <v>153.85</v>
      </c>
      <c r="S33" s="29">
        <v>202.14</v>
      </c>
      <c r="T33" s="31">
        <v>152.99</v>
      </c>
      <c r="U33" s="20">
        <f t="shared" si="0"/>
        <v>75.6851686949639</v>
      </c>
      <c r="V33" s="20">
        <f t="shared" si="1"/>
        <v>99.44101397465064</v>
      </c>
    </row>
    <row r="34" spans="1:22" s="1" customFormat="1" ht="16.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5">
        <v>170.76</v>
      </c>
      <c r="S34" s="29">
        <v>193.34</v>
      </c>
      <c r="T34" s="31">
        <v>177.43</v>
      </c>
      <c r="U34" s="20">
        <f t="shared" si="0"/>
        <v>91.77097341470984</v>
      </c>
      <c r="V34" s="20">
        <f t="shared" si="1"/>
        <v>103.90606699461233</v>
      </c>
    </row>
    <row r="35" spans="1:22" s="1" customFormat="1" ht="16.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5">
        <v>47.45</v>
      </c>
      <c r="S35" s="29">
        <v>46.28</v>
      </c>
      <c r="T35" s="31">
        <v>48.36</v>
      </c>
      <c r="U35" s="20">
        <f t="shared" si="0"/>
        <v>104.4943820224719</v>
      </c>
      <c r="V35" s="20">
        <f t="shared" si="1"/>
        <v>101.91780821917808</v>
      </c>
    </row>
    <row r="36" spans="1:22" s="1" customFormat="1" ht="16.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5">
        <v>57.91</v>
      </c>
      <c r="S36" s="29">
        <v>60.55</v>
      </c>
      <c r="T36" s="31">
        <v>62.9</v>
      </c>
      <c r="U36" s="20">
        <f t="shared" si="0"/>
        <v>103.88109000825764</v>
      </c>
      <c r="V36" s="20">
        <f t="shared" si="1"/>
        <v>108.61681920221034</v>
      </c>
    </row>
    <row r="37" spans="1:22" s="1" customFormat="1" ht="16.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5">
        <v>203.5</v>
      </c>
      <c r="S37" s="29">
        <v>210.69</v>
      </c>
      <c r="T37" s="31">
        <v>220.12</v>
      </c>
      <c r="U37" s="20">
        <f t="shared" si="0"/>
        <v>104.475770088756</v>
      </c>
      <c r="V37" s="20">
        <f t="shared" si="1"/>
        <v>108.16707616707617</v>
      </c>
    </row>
    <row r="38" spans="1:22" s="1" customFormat="1" ht="16.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5">
        <v>536.55</v>
      </c>
      <c r="S38" s="29">
        <v>547.22</v>
      </c>
      <c r="T38" s="31">
        <v>535.13</v>
      </c>
      <c r="U38" s="20">
        <f t="shared" si="0"/>
        <v>97.79065092650121</v>
      </c>
      <c r="V38" s="20">
        <f t="shared" si="1"/>
        <v>99.73534619327184</v>
      </c>
    </row>
    <row r="39" spans="1:22" s="1" customFormat="1" ht="16.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5">
        <v>245.98</v>
      </c>
      <c r="S39" s="29">
        <v>214.37</v>
      </c>
      <c r="T39" s="31">
        <v>221.08</v>
      </c>
      <c r="U39" s="20">
        <f t="shared" si="0"/>
        <v>103.13010215981716</v>
      </c>
      <c r="V39" s="20">
        <f t="shared" si="1"/>
        <v>89.8772257907147</v>
      </c>
    </row>
    <row r="40" spans="1:22" s="1" customFormat="1" ht="16.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5">
        <v>372.96</v>
      </c>
      <c r="S40" s="29">
        <v>391.92</v>
      </c>
      <c r="T40" s="31">
        <v>418.86</v>
      </c>
      <c r="U40" s="20">
        <f t="shared" si="0"/>
        <v>106.87385180649112</v>
      </c>
      <c r="V40" s="20">
        <f t="shared" si="1"/>
        <v>112.30694980694982</v>
      </c>
    </row>
    <row r="41" spans="1:22" s="1" customFormat="1" ht="16.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5">
        <v>4.72</v>
      </c>
      <c r="S41" s="29">
        <v>6.44</v>
      </c>
      <c r="T41" s="31">
        <f>56.87/10</f>
        <v>5.686999999999999</v>
      </c>
      <c r="U41" s="20">
        <f t="shared" si="0"/>
        <v>88.30745341614904</v>
      </c>
      <c r="V41" s="20">
        <f t="shared" si="1"/>
        <v>120.48728813559322</v>
      </c>
    </row>
    <row r="42" spans="1:22" s="1" customFormat="1" ht="16.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5">
        <v>106.86</v>
      </c>
      <c r="S42" s="29">
        <v>152.25</v>
      </c>
      <c r="T42" s="31">
        <v>138.25</v>
      </c>
      <c r="U42" s="20">
        <f t="shared" si="0"/>
        <v>90.80459770114942</v>
      </c>
      <c r="V42" s="20">
        <f t="shared" si="1"/>
        <v>129.37488302451808</v>
      </c>
    </row>
    <row r="43" spans="1:22" s="1" customFormat="1" ht="16.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70.36</v>
      </c>
      <c r="S43" s="29">
        <v>116.64</v>
      </c>
      <c r="T43" s="31">
        <v>111.08</v>
      </c>
      <c r="U43" s="20">
        <f t="shared" si="0"/>
        <v>95.23319615912207</v>
      </c>
      <c r="V43" s="20">
        <f t="shared" si="1"/>
        <v>157.8737919272314</v>
      </c>
    </row>
    <row r="44" spans="1:22" s="1" customFormat="1" ht="16.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17.27</v>
      </c>
      <c r="S44" s="29">
        <v>17.99</v>
      </c>
      <c r="T44" s="31">
        <v>17.01</v>
      </c>
      <c r="U44" s="20">
        <f t="shared" si="0"/>
        <v>94.5525291828794</v>
      </c>
      <c r="V44" s="20">
        <f t="shared" si="1"/>
        <v>98.49449913144181</v>
      </c>
    </row>
    <row r="45" spans="1:22" s="1" customFormat="1" ht="16.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5">
        <v>776.3</v>
      </c>
      <c r="S45" s="29">
        <v>1127.77</v>
      </c>
      <c r="T45" s="31">
        <v>928.76</v>
      </c>
      <c r="U45" s="20">
        <f t="shared" si="0"/>
        <v>82.35367140463038</v>
      </c>
      <c r="V45" s="20">
        <f t="shared" si="1"/>
        <v>119.63931469792605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5">
        <v>1221.7</v>
      </c>
      <c r="S46" s="29">
        <v>1193.3</v>
      </c>
      <c r="T46" s="31">
        <v>1183.8</v>
      </c>
      <c r="U46" s="20">
        <f t="shared" si="0"/>
        <v>99.2038883767703</v>
      </c>
      <c r="V46" s="20">
        <f>T46/R46*100</f>
        <v>96.8977654088565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4759.35</v>
      </c>
      <c r="S47" s="22">
        <v>5204.85</v>
      </c>
      <c r="T47" s="22">
        <v>4925.72</v>
      </c>
      <c r="U47" s="26">
        <f t="shared" si="0"/>
        <v>94.63711730405295</v>
      </c>
      <c r="V47" s="26">
        <f>T47/R47*100</f>
        <v>103.49564541376448</v>
      </c>
    </row>
    <row r="48" spans="1:19" s="1" customFormat="1" ht="12.75" customHeight="1">
      <c r="A48" s="8"/>
      <c r="B48" s="9"/>
      <c r="C48" s="10"/>
      <c r="R48" s="23"/>
      <c r="S48" s="27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2020-11-27T06:06:04Z</cp:lastPrinted>
  <dcterms:created xsi:type="dcterms:W3CDTF">2011-01-24T12:16:55Z</dcterms:created>
  <dcterms:modified xsi:type="dcterms:W3CDTF">2021-08-30T12:32:55Z</dcterms:modified>
  <cp:category/>
  <cp:version/>
  <cp:contentType/>
  <cp:contentStatus/>
</cp:coreProperties>
</file>